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1111\Desktop\фото_на_сайт\"/>
    </mc:Choice>
  </mc:AlternateContent>
  <xr:revisionPtr revIDLastSave="0" documentId="8_{BAFA02E0-C6CD-4258-A098-FECC2731235F}" xr6:coauthVersionLast="47" xr6:coauthVersionMax="47" xr10:uidLastSave="{00000000-0000-0000-0000-000000000000}"/>
  <bookViews>
    <workbookView xWindow="-110" yWindow="-110" windowWidth="19420" windowHeight="10300" tabRatio="769" xr2:uid="{C9A92C22-C2E9-4996-95CB-97F4220B772B}"/>
  </bookViews>
  <sheets>
    <sheet name="дод 9 інвестиц" sheetId="128" r:id="rId1"/>
  </sheets>
  <definedNames>
    <definedName name="_xlnm.Print_Titles" localSheetId="0">'дод 9 інвестиц'!$9:$10</definedName>
    <definedName name="_xlnm.Print_Area" localSheetId="0">'дод 9 інвестиц'!$A$1:$J$59</definedName>
  </definedNames>
  <calcPr calcId="191029" fullCalcOnLoad="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128" l="1"/>
  <c r="E26" i="128" s="1"/>
  <c r="E30" i="128"/>
  <c r="E29" i="128" s="1"/>
  <c r="E53" i="128"/>
  <c r="E52" i="128" s="1"/>
  <c r="I11" i="128"/>
  <c r="I12" i="128"/>
  <c r="J12" i="128"/>
  <c r="J11" i="128"/>
  <c r="H12" i="128"/>
  <c r="H11" i="128"/>
  <c r="E12" i="128"/>
  <c r="E11" i="128"/>
  <c r="E35" i="128"/>
  <c r="G35" i="128"/>
  <c r="G55" i="128"/>
  <c r="H35" i="128"/>
  <c r="I35" i="128"/>
  <c r="J35" i="128"/>
  <c r="F35" i="128"/>
  <c r="J26" i="128"/>
  <c r="I26" i="128"/>
  <c r="J52" i="128"/>
  <c r="J55" i="128" s="1"/>
  <c r="I52" i="128"/>
  <c r="I55" i="128" s="1"/>
  <c r="H52" i="128"/>
  <c r="H32" i="128"/>
  <c r="H55" i="128" s="1"/>
  <c r="I32" i="128"/>
  <c r="J32" i="128"/>
  <c r="F55" i="128"/>
  <c r="I29" i="128"/>
  <c r="J29" i="128"/>
  <c r="E55" i="128" l="1"/>
</calcChain>
</file>

<file path=xl/sharedStrings.xml><?xml version="1.0" encoding="utf-8"?>
<sst xmlns="http://schemas.openxmlformats.org/spreadsheetml/2006/main" count="100" uniqueCount="76">
  <si>
    <t>Код відомчої класифікації</t>
  </si>
  <si>
    <t xml:space="preserve">  (код бюджету)</t>
  </si>
  <si>
    <t>Х</t>
  </si>
  <si>
    <t>№ з/п</t>
  </si>
  <si>
    <t>до Прогнозу обласного бюджету Рівненської області на 2026-2028 роки</t>
  </si>
  <si>
    <t>2024 рік (звіт)</t>
  </si>
  <si>
    <t>2025 рік (затверджено)</t>
  </si>
  <si>
    <t>2026 рік (план)</t>
  </si>
  <si>
    <t>2027 рік (план)</t>
  </si>
  <si>
    <t>2028 рік (план)</t>
  </si>
  <si>
    <t>Додаток 9</t>
  </si>
  <si>
    <t>Галузь (сектор), у тому числі основні (пріоритетні) напрями публічних інвестицій</t>
  </si>
  <si>
    <t>В тому числі за роками:</t>
  </si>
  <si>
    <t>Найменування документа стратегічного планування (програмного документа)</t>
  </si>
  <si>
    <t>Загальний обсяг публічних інвестицій у розрізі галузей (секторів)</t>
  </si>
  <si>
    <t xml:space="preserve">УСЬОГО </t>
  </si>
  <si>
    <t>1</t>
  </si>
  <si>
    <t>Департамент з питань будівництва та архітектури Рівненської обласної державної адміністрації</t>
  </si>
  <si>
    <t>Департамент соціальної політики Рівненської  обласної державної адміністрації</t>
  </si>
  <si>
    <t>Управління культури і туризму Рівненської  обласної державної адміністрації</t>
  </si>
  <si>
    <t>2</t>
  </si>
  <si>
    <t>3</t>
  </si>
  <si>
    <t>Освіта і наука</t>
  </si>
  <si>
    <t>Соціальна сфера</t>
  </si>
  <si>
    <t>10</t>
  </si>
  <si>
    <t>08</t>
  </si>
  <si>
    <t>06</t>
  </si>
  <si>
    <t>4</t>
  </si>
  <si>
    <t>12</t>
  </si>
  <si>
    <t>Департамент житлово-комунального господарства, енергетики та енергоефективності Рівненської обласної державної адміністрації</t>
  </si>
  <si>
    <t>Муніципальна інфраструктура та послуги</t>
  </si>
  <si>
    <t>15</t>
  </si>
  <si>
    <t>Довкілля</t>
  </si>
  <si>
    <t>Спорт та фізичне виховання</t>
  </si>
  <si>
    <t>Житло</t>
  </si>
  <si>
    <t>Транспорт</t>
  </si>
  <si>
    <t>Охорона здоров’я</t>
  </si>
  <si>
    <t>23</t>
  </si>
  <si>
    <t>Департамент цифрової трансформації та суспільних комунікацій Рівненської обласної державної адміністрації</t>
  </si>
  <si>
    <t>Публічні послуги і повʼязана з ними цифровізація</t>
  </si>
  <si>
    <t>Створення та розвиток регіонального центру обробки даних</t>
  </si>
  <si>
    <t>Надання послуг комплексної реабілітації  для ветеранів та членів їх родин</t>
  </si>
  <si>
    <t>Стратегія розвитку Рівненської області на період до 2027 року</t>
  </si>
  <si>
    <t>Cтратегія розвитку ветеранської політики на період до 2030 року</t>
  </si>
  <si>
    <t>Відновлення, розвиток та модернізація інфраструктури централізованого водопостачання та водовідведення, в тому числі з впровадженням альтернативних джерел енергії</t>
  </si>
  <si>
    <t>Забезпечення захисту від шкідливої дії вод населених пунктів, виробничих об’єктів та сільськогосподар-ських угідь, створення безпечних умов життєдіяльності населення</t>
  </si>
  <si>
    <t>Розвиток мережі баз олімпійської, параолімпійської та дефлімпійської підготовки для проведення всеукраїнських і міжнародних спортивних змагань та забезпечення навчально-тренувального процесу</t>
  </si>
  <si>
    <t>Реалізація заходів із забезпечення житлом пільгових категорій населення</t>
  </si>
  <si>
    <t>Державна стратегія
Регіонального розвитку на 2021 - 2027 роки</t>
  </si>
  <si>
    <t>Відновлення, розвиток та модернізація інфраструктури централізованого водопостачання та водовідведення, в тому числі з впровадженням альтернативних джерел енергії; Створення безбар’єрних маршрутів у населених пунктах</t>
  </si>
  <si>
    <t>Модернізація транспортної інфраструктури; Розвиток та модернізація інфраструктури аеропортів</t>
  </si>
  <si>
    <t>Розвиток ветеранських просторів</t>
  </si>
  <si>
    <t>Стратегії ветеранської політики на період до 2030 року</t>
  </si>
  <si>
    <t>Забезпечення доступу до якісної медичної допомоги шляхом розбудови й модернізації об’єктів медичної інфраструктури; Розвиток центрів психічного здоров’я та психосоціальної допомоги; Розвиток медичної інфраструктури; Розбудова мережі закладів, що надають медичну допомогу пацієнтам з онкологічними захворюваннями; Реконструкція будівель закладів охорони здоров’я</t>
  </si>
  <si>
    <t>Стратегія розвитку системи охорони здоров’я на період до 2030 року</t>
  </si>
  <si>
    <t>Модернізація інфраструктури установ та закладів загальної середньої освіти, завершення розпочатих об’єктів; Розбудова спроможної мережі військових (військово-спортивних) ліцеїв та ліцеїв з посиленою військово-фізичною підготовкою</t>
  </si>
  <si>
    <t>Забезпечення доступу до якісного та безпечного харчування у закладах освіти шляхом розвитку сучасної інфраструктури їдалень (харчоблоків)</t>
  </si>
  <si>
    <t>Забезпечення закладів загальної середньої освіти засобами навчання та обладнанням в межах впровадження реформи “Нова українська школа"”
Забезпечення закладів загальної середньої освіти засобами навчання та обладнанням в межах впровадження реформи “Нова українська школа"</t>
  </si>
  <si>
    <t>Мережа регіональних Центрів науки</t>
  </si>
  <si>
    <t>Мережа Центрів надолуження освітніх втрат</t>
  </si>
  <si>
    <t>Модернізація гуртожитків закладів професійної та фахової передвищої освіти</t>
  </si>
  <si>
    <t>Модернізація інфраструктури закладів професійної та фахової передвищої освіти</t>
  </si>
  <si>
    <t>Модернізація інфраструктури установ та закладів загальної середньої освіти</t>
  </si>
  <si>
    <t>Облаштування безпечних умов у закладах, що надають загальну середню освіту (протипожежний захист)</t>
  </si>
  <si>
    <t>Облаштування захисних споруд цивільного захисту (укриттів) у закладах загальної середньої освіти</t>
  </si>
  <si>
    <t>Оснащення закладів загальної середньої освіти сучасними цифровими засобами</t>
  </si>
  <si>
    <t>Оснащення закладів професійної (професійно-технічної) та фахової передвищої освіти сучасними цифровими засобами</t>
  </si>
  <si>
    <t>Придбання допоміжних засобів для навчання (спеціальних засобів корекції психофізичного розвитку) дітей з особливими освітніми потребами, які здобувають повну загальну середню освіту</t>
  </si>
  <si>
    <t>Створення мережі центрів професійної досконалості</t>
  </si>
  <si>
    <t>"Стратегія розвитку Рівненської області на період до 2027 року"</t>
  </si>
  <si>
    <t>Сприяння збереженню історико-культурної спадщини шляхом проведення  реставрацій пам’яток культури та архітектури</t>
  </si>
  <si>
    <t>Культура та інформація</t>
  </si>
  <si>
    <t>Обсяг публічних інвестицій на підготовку та реалізацію публічних інвестиційних проектів та програм публічних інвестицій з урахуванням середньострокового плану пріоритетних публічних інвестицій обласного бюджету Рівненської області</t>
  </si>
  <si>
    <t>Лідія БІЛЯК</t>
  </si>
  <si>
    <t>Директор департаменту фінансів облдержадміністрації</t>
  </si>
  <si>
    <t>Департамент освіти і науки Рівненської обласної державної адміністрації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</si>
</sst>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207" formatCode="#,##0.0"/>
    <numFmt numFmtId="209" formatCode="[$-419]General"/>
  </numFmts>
  <fonts count="62">
    <font>
      <sz val="10"/>
      <name val="Arial Cyr"/>
      <charset val="204"/>
    </font>
    <font>
      <sz val="10"/>
      <name val="Arial Cyr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10"/>
      <name val="Helv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Courier New"/>
      <family val="3"/>
      <charset val="204"/>
    </font>
    <font>
      <sz val="11"/>
      <color indexed="10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0"/>
      <color indexed="8"/>
      <name val="Arial Cyr"/>
      <charset val="204"/>
    </font>
    <font>
      <sz val="13"/>
      <name val="Arial Cyr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sz val="13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Arial"/>
      <family val="2"/>
      <charset val="1"/>
    </font>
    <font>
      <sz val="12"/>
      <name val="Arial Cyr"/>
      <charset val="204"/>
    </font>
    <font>
      <i/>
      <sz val="12"/>
      <name val="Times New Roman"/>
      <family val="1"/>
      <charset val="204"/>
    </font>
    <font>
      <b/>
      <sz val="13"/>
      <name val="Times New Roman"/>
      <family val="1"/>
    </font>
    <font>
      <sz val="13"/>
      <name val="Times New Roman"/>
      <family val="1"/>
    </font>
    <font>
      <i/>
      <sz val="13"/>
      <name val="Arial"/>
      <family val="2"/>
      <charset val="1"/>
    </font>
    <font>
      <i/>
      <sz val="13"/>
      <name val="Times New Roman"/>
      <family val="1"/>
    </font>
    <font>
      <sz val="13"/>
      <name val="Arial"/>
      <family val="2"/>
      <charset val="1"/>
    </font>
    <font>
      <i/>
      <sz val="13"/>
      <name val="Arial"/>
      <family val="2"/>
    </font>
    <font>
      <b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3"/>
      <name val="Times New Roman"/>
      <family val="1"/>
    </font>
    <font>
      <sz val="10"/>
      <color rgb="FFFF0000"/>
      <name val="Times New Roman"/>
      <family val="1"/>
      <charset val="204"/>
    </font>
    <font>
      <sz val="11"/>
      <color rgb="FF000000"/>
      <name val="Arial"/>
      <family val="2"/>
    </font>
    <font>
      <i/>
      <sz val="11"/>
      <color rgb="FF000000"/>
      <name val="Arial"/>
      <family val="2"/>
    </font>
    <font>
      <sz val="11"/>
      <color theme="1"/>
      <name val="Calibri"/>
      <family val="2"/>
      <charset val="204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05">
    <xf numFmtId="0" fontId="0" fillId="0" borderId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5" borderId="0" applyNumberFormat="0" applyBorder="0" applyAlignment="0" applyProtection="0"/>
    <xf numFmtId="0" fontId="19" fillId="4" borderId="0" applyNumberFormat="0" applyBorder="0" applyAlignment="0" applyProtection="0"/>
    <xf numFmtId="0" fontId="19" fillId="8" borderId="0" applyNumberFormat="0" applyBorder="0" applyAlignment="0" applyProtection="0"/>
    <xf numFmtId="0" fontId="19" fillId="4" borderId="0" applyNumberFormat="0" applyBorder="0" applyAlignment="0" applyProtection="0"/>
    <xf numFmtId="0" fontId="19" fillId="7" borderId="0" applyNumberFormat="0" applyBorder="0" applyAlignment="0" applyProtection="0"/>
    <xf numFmtId="0" fontId="19" fillId="10" borderId="0" applyNumberFormat="0" applyBorder="0" applyAlignment="0" applyProtection="0"/>
    <xf numFmtId="0" fontId="19" fillId="2" borderId="0" applyNumberFormat="0" applyBorder="0" applyAlignment="0" applyProtection="0"/>
    <xf numFmtId="0" fontId="19" fillId="4" borderId="0" applyNumberFormat="0" applyBorder="0" applyAlignment="0" applyProtection="0"/>
    <xf numFmtId="0" fontId="19" fillId="8" borderId="0" applyNumberFormat="0" applyBorder="0" applyAlignment="0" applyProtection="0"/>
    <xf numFmtId="0" fontId="20" fillId="4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2" borderId="0" applyNumberFormat="0" applyBorder="0" applyAlignment="0" applyProtection="0"/>
    <xf numFmtId="0" fontId="20" fillId="4" borderId="0" applyNumberFormat="0" applyBorder="0" applyAlignment="0" applyProtection="0"/>
    <xf numFmtId="0" fontId="20" fillId="7" borderId="0" applyNumberFormat="0" applyBorder="0" applyAlignment="0" applyProtection="0"/>
    <xf numFmtId="0" fontId="1" fillId="0" borderId="0"/>
    <xf numFmtId="0" fontId="20" fillId="13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4" borderId="0" applyNumberFormat="0" applyBorder="0" applyAlignment="0" applyProtection="0"/>
    <xf numFmtId="0" fontId="20" fillId="11" borderId="0" applyNumberFormat="0" applyBorder="0" applyAlignment="0" applyProtection="0"/>
    <xf numFmtId="0" fontId="20" fillId="15" borderId="0" applyNumberFormat="0" applyBorder="0" applyAlignment="0" applyProtection="0"/>
    <xf numFmtId="0" fontId="21" fillId="10" borderId="1" applyNumberFormat="0" applyAlignment="0" applyProtection="0"/>
    <xf numFmtId="0" fontId="2" fillId="5" borderId="1" applyNumberFormat="0" applyAlignment="0" applyProtection="0"/>
    <xf numFmtId="0" fontId="2" fillId="5" borderId="1" applyNumberFormat="0" applyAlignment="0" applyProtection="0"/>
    <xf numFmtId="0" fontId="3" fillId="16" borderId="2" applyNumberFormat="0" applyAlignment="0" applyProtection="0"/>
    <xf numFmtId="0" fontId="4" fillId="16" borderId="1" applyNumberFormat="0" applyAlignment="0" applyProtection="0"/>
    <xf numFmtId="0" fontId="16" fillId="3" borderId="0" applyNumberFormat="0" applyBorder="0" applyAlignment="0" applyProtection="0"/>
    <xf numFmtId="0" fontId="22" fillId="4" borderId="0" applyNumberFormat="0" applyBorder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42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4" fillId="0" borderId="6" applyNumberFormat="0" applyFill="0" applyAlignment="0" applyProtection="0"/>
    <xf numFmtId="0" fontId="8" fillId="0" borderId="7" applyNumberFormat="0" applyFill="0" applyAlignment="0" applyProtection="0"/>
    <xf numFmtId="0" fontId="25" fillId="17" borderId="8" applyNumberFormat="0" applyAlignment="0" applyProtection="0"/>
    <xf numFmtId="0" fontId="9" fillId="17" borderId="8" applyNumberFormat="0" applyAlignment="0" applyProtection="0"/>
    <xf numFmtId="0" fontId="9" fillId="17" borderId="8" applyNumberFormat="0" applyAlignment="0" applyProtection="0"/>
    <xf numFmtId="0" fontId="26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" fillId="0" borderId="0"/>
    <xf numFmtId="0" fontId="18" fillId="0" borderId="0"/>
    <xf numFmtId="209" fontId="28" fillId="0" borderId="0" applyBorder="0" applyProtection="0"/>
    <xf numFmtId="0" fontId="12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" fillId="8" borderId="9" applyNumberFormat="0" applyFont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27" fillId="10" borderId="0" applyNumberFormat="0" applyBorder="0" applyAlignment="0" applyProtection="0"/>
    <xf numFmtId="0" fontId="17" fillId="0" borderId="0"/>
    <xf numFmtId="0" fontId="2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61" fillId="29" borderId="0" applyNumberFormat="0" applyBorder="0" applyAlignment="0" applyProtection="0"/>
    <xf numFmtId="0" fontId="61" fillId="30" borderId="0" applyNumberFormat="0" applyBorder="0" applyAlignment="0" applyProtection="0"/>
    <xf numFmtId="0" fontId="61" fillId="31" borderId="0" applyNumberFormat="0" applyBorder="0" applyAlignment="0" applyProtection="0"/>
    <xf numFmtId="0" fontId="61" fillId="32" borderId="0" applyNumberFormat="0" applyBorder="0" applyAlignment="0" applyProtection="0"/>
    <xf numFmtId="0" fontId="61" fillId="33" borderId="0" applyNumberFormat="0" applyBorder="0" applyAlignment="0" applyProtection="0"/>
    <xf numFmtId="0" fontId="61" fillId="34" borderId="0" applyNumberFormat="0" applyBorder="0" applyAlignment="0" applyProtection="0"/>
    <xf numFmtId="0" fontId="61" fillId="35" borderId="0" applyNumberFormat="0" applyBorder="0" applyAlignment="0" applyProtection="0"/>
    <xf numFmtId="0" fontId="61" fillId="36" borderId="0" applyNumberFormat="0" applyBorder="0" applyAlignment="0" applyProtection="0"/>
    <xf numFmtId="0" fontId="61" fillId="37" borderId="0" applyNumberFormat="0" applyBorder="0" applyAlignment="0" applyProtection="0"/>
  </cellStyleXfs>
  <cellXfs count="87">
    <xf numFmtId="0" fontId="0" fillId="0" borderId="0" xfId="0"/>
    <xf numFmtId="0" fontId="29" fillId="0" borderId="11" xfId="0" applyFont="1" applyBorder="1" applyAlignment="1">
      <alignment horizontal="center" vertical="center" wrapText="1"/>
    </xf>
    <xf numFmtId="0" fontId="18" fillId="0" borderId="0" xfId="0" applyFont="1"/>
    <xf numFmtId="0" fontId="31" fillId="0" borderId="0" xfId="0" applyFont="1" applyAlignment="1" applyProtection="1">
      <alignment horizontal="left"/>
      <protection locked="0"/>
    </xf>
    <xf numFmtId="0" fontId="32" fillId="0" borderId="0" xfId="0" applyFont="1" applyAlignment="1" applyProtection="1">
      <alignment horizontal="left"/>
      <protection locked="0"/>
    </xf>
    <xf numFmtId="0" fontId="33" fillId="0" borderId="0" xfId="0" applyFont="1" applyAlignment="1" applyProtection="1">
      <alignment horizontal="left"/>
      <protection locked="0"/>
    </xf>
    <xf numFmtId="0" fontId="35" fillId="0" borderId="0" xfId="0" applyFont="1" applyAlignment="1" applyProtection="1">
      <alignment horizontal="center"/>
      <protection locked="0"/>
    </xf>
    <xf numFmtId="0" fontId="18" fillId="0" borderId="0" xfId="0" applyFont="1" applyAlignment="1">
      <alignment horizontal="center"/>
    </xf>
    <xf numFmtId="0" fontId="31" fillId="0" borderId="0" xfId="0" applyFont="1"/>
    <xf numFmtId="0" fontId="30" fillId="0" borderId="0" xfId="0" applyFont="1"/>
    <xf numFmtId="0" fontId="38" fillId="0" borderId="11" xfId="0" applyFont="1" applyBorder="1" applyAlignment="1">
      <alignment horizontal="center" vertical="center"/>
    </xf>
    <xf numFmtId="0" fontId="58" fillId="0" borderId="0" xfId="0" applyFont="1" applyAlignment="1">
      <alignment horizontal="center"/>
    </xf>
    <xf numFmtId="0" fontId="18" fillId="0" borderId="0" xfId="0" applyFont="1" applyProtection="1">
      <protection locked="0"/>
    </xf>
    <xf numFmtId="0" fontId="35" fillId="0" borderId="0" xfId="0" applyFont="1" applyProtection="1">
      <protection locked="0"/>
    </xf>
    <xf numFmtId="0" fontId="3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41" fillId="0" borderId="0" xfId="0" applyFont="1" applyAlignment="1">
      <alignment horizontal="center" vertical="center"/>
    </xf>
    <xf numFmtId="0" fontId="33" fillId="0" borderId="0" xfId="0" applyFont="1"/>
    <xf numFmtId="49" fontId="31" fillId="0" borderId="11" xfId="0" applyNumberFormat="1" applyFont="1" applyBorder="1" applyAlignment="1">
      <alignment horizontal="center" vertical="center"/>
    </xf>
    <xf numFmtId="0" fontId="38" fillId="18" borderId="11" xfId="0" applyFont="1" applyFill="1" applyBorder="1" applyAlignment="1">
      <alignment horizontal="center" vertical="center"/>
    </xf>
    <xf numFmtId="0" fontId="38" fillId="18" borderId="11" xfId="0" applyFont="1" applyFill="1" applyBorder="1" applyAlignment="1">
      <alignment vertical="center" wrapText="1"/>
    </xf>
    <xf numFmtId="0" fontId="18" fillId="19" borderId="0" xfId="0" applyFont="1" applyFill="1"/>
    <xf numFmtId="0" fontId="33" fillId="19" borderId="0" xfId="0" applyFont="1" applyFill="1"/>
    <xf numFmtId="0" fontId="31" fillId="0" borderId="0" xfId="0" applyFont="1" applyAlignment="1">
      <alignment wrapText="1"/>
    </xf>
    <xf numFmtId="0" fontId="31" fillId="0" borderId="12" xfId="0" applyFont="1" applyBorder="1" applyAlignment="1">
      <alignment vertical="center" wrapText="1"/>
    </xf>
    <xf numFmtId="3" fontId="18" fillId="0" borderId="0" xfId="0" applyNumberFormat="1" applyFont="1"/>
    <xf numFmtId="0" fontId="44" fillId="0" borderId="11" xfId="0" applyFont="1" applyBorder="1" applyAlignment="1">
      <alignment horizontal="center" vertical="center"/>
    </xf>
    <xf numFmtId="49" fontId="44" fillId="0" borderId="11" xfId="0" applyNumberFormat="1" applyFont="1" applyBorder="1" applyAlignment="1">
      <alignment horizontal="center" vertical="center"/>
    </xf>
    <xf numFmtId="0" fontId="44" fillId="0" borderId="11" xfId="0" applyFont="1" applyBorder="1" applyAlignment="1">
      <alignment vertical="center" wrapText="1"/>
    </xf>
    <xf numFmtId="0" fontId="43" fillId="0" borderId="12" xfId="0" applyFont="1" applyBorder="1" applyAlignment="1">
      <alignment horizontal="center" vertical="center" wrapText="1"/>
    </xf>
    <xf numFmtId="0" fontId="59" fillId="0" borderId="11" xfId="0" applyFont="1" applyBorder="1" applyAlignment="1">
      <alignment horizontal="center" vertical="center" wrapText="1"/>
    </xf>
    <xf numFmtId="0" fontId="60" fillId="0" borderId="13" xfId="0" applyFont="1" applyBorder="1" applyAlignment="1">
      <alignment horizontal="center" vertical="center" wrapText="1"/>
    </xf>
    <xf numFmtId="0" fontId="59" fillId="0" borderId="0" xfId="0" applyFont="1" applyAlignment="1">
      <alignment horizontal="center" wrapText="1"/>
    </xf>
    <xf numFmtId="0" fontId="59" fillId="0" borderId="11" xfId="0" applyFont="1" applyBorder="1" applyAlignment="1">
      <alignment horizontal="center" wrapText="1"/>
    </xf>
    <xf numFmtId="49" fontId="44" fillId="0" borderId="13" xfId="0" applyNumberFormat="1" applyFont="1" applyBorder="1" applyAlignment="1">
      <alignment horizontal="center" vertical="center"/>
    </xf>
    <xf numFmtId="49" fontId="44" fillId="0" borderId="14" xfId="0" applyNumberFormat="1" applyFont="1" applyBorder="1" applyAlignment="1">
      <alignment horizontal="center" vertical="center"/>
    </xf>
    <xf numFmtId="0" fontId="44" fillId="0" borderId="15" xfId="0" applyFont="1" applyBorder="1" applyAlignment="1">
      <alignment vertical="center" wrapText="1"/>
    </xf>
    <xf numFmtId="49" fontId="47" fillId="0" borderId="11" xfId="0" applyNumberFormat="1" applyFont="1" applyBorder="1" applyAlignment="1">
      <alignment horizontal="center" vertical="center"/>
    </xf>
    <xf numFmtId="0" fontId="47" fillId="0" borderId="11" xfId="0" applyFont="1" applyBorder="1" applyAlignment="1">
      <alignment horizontal="center" vertical="center" wrapText="1"/>
    </xf>
    <xf numFmtId="3" fontId="39" fillId="0" borderId="0" xfId="0" applyNumberFormat="1" applyFont="1"/>
    <xf numFmtId="0" fontId="39" fillId="0" borderId="0" xfId="0" applyFont="1"/>
    <xf numFmtId="0" fontId="59" fillId="0" borderId="13" xfId="0" applyFont="1" applyBorder="1" applyAlignment="1">
      <alignment horizontal="center" vertical="center" wrapText="1"/>
    </xf>
    <xf numFmtId="0" fontId="60" fillId="0" borderId="16" xfId="0" applyFont="1" applyBorder="1" applyAlignment="1">
      <alignment horizontal="left" vertical="center" wrapText="1"/>
    </xf>
    <xf numFmtId="0" fontId="60" fillId="0" borderId="11" xfId="0" applyFont="1" applyBorder="1" applyAlignment="1">
      <alignment horizontal="left" vertical="center" wrapText="1"/>
    </xf>
    <xf numFmtId="0" fontId="45" fillId="0" borderId="11" xfId="0" applyNumberFormat="1" applyFont="1" applyBorder="1" applyAlignment="1">
      <alignment horizontal="center" vertical="center"/>
    </xf>
    <xf numFmtId="0" fontId="30" fillId="0" borderId="0" xfId="0" applyFont="1" applyAlignment="1" applyProtection="1">
      <alignment horizontal="left"/>
      <protection locked="0"/>
    </xf>
    <xf numFmtId="0" fontId="55" fillId="0" borderId="0" xfId="0" applyFont="1" applyAlignment="1" applyProtection="1">
      <alignment horizontal="left"/>
      <protection locked="0"/>
    </xf>
    <xf numFmtId="0" fontId="31" fillId="0" borderId="11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/>
    </xf>
    <xf numFmtId="4" fontId="56" fillId="0" borderId="0" xfId="0" applyNumberFormat="1" applyFont="1" applyAlignment="1">
      <alignment horizontal="center"/>
    </xf>
    <xf numFmtId="4" fontId="56" fillId="0" borderId="0" xfId="0" applyNumberFormat="1" applyFont="1" applyAlignment="1">
      <alignment horizontal="right"/>
    </xf>
    <xf numFmtId="4" fontId="30" fillId="0" borderId="0" xfId="0" applyNumberFormat="1" applyFont="1" applyAlignment="1">
      <alignment horizontal="right"/>
    </xf>
    <xf numFmtId="3" fontId="48" fillId="0" borderId="15" xfId="0" applyNumberFormat="1" applyFont="1" applyBorder="1" applyAlignment="1">
      <alignment horizontal="right" vertical="center" wrapText="1"/>
    </xf>
    <xf numFmtId="4" fontId="48" fillId="0" borderId="15" xfId="0" applyNumberFormat="1" applyFont="1" applyBorder="1" applyAlignment="1">
      <alignment horizontal="right" vertical="center" wrapText="1"/>
    </xf>
    <xf numFmtId="3" fontId="49" fillId="0" borderId="15" xfId="0" applyNumberFormat="1" applyFont="1" applyBorder="1" applyAlignment="1">
      <alignment horizontal="right" vertical="center" wrapText="1"/>
    </xf>
    <xf numFmtId="4" fontId="49" fillId="0" borderId="15" xfId="0" applyNumberFormat="1" applyFont="1" applyBorder="1" applyAlignment="1">
      <alignment horizontal="right" vertical="center" wrapText="1"/>
    </xf>
    <xf numFmtId="3" fontId="50" fillId="0" borderId="11" xfId="0" applyNumberFormat="1" applyFont="1" applyBorder="1" applyAlignment="1">
      <alignment horizontal="right" vertical="center"/>
    </xf>
    <xf numFmtId="0" fontId="50" fillId="0" borderId="11" xfId="0" applyNumberFormat="1" applyFont="1" applyBorder="1" applyAlignment="1">
      <alignment horizontal="right" vertical="center"/>
    </xf>
    <xf numFmtId="3" fontId="48" fillId="0" borderId="11" xfId="0" applyNumberFormat="1" applyFont="1" applyBorder="1" applyAlignment="1">
      <alignment horizontal="right" vertical="center"/>
    </xf>
    <xf numFmtId="3" fontId="36" fillId="0" borderId="11" xfId="0" applyNumberFormat="1" applyFont="1" applyBorder="1" applyAlignment="1">
      <alignment horizontal="right" vertical="center"/>
    </xf>
    <xf numFmtId="3" fontId="49" fillId="0" borderId="11" xfId="0" applyNumberFormat="1" applyFont="1" applyBorder="1" applyAlignment="1">
      <alignment horizontal="right" vertical="center"/>
    </xf>
    <xf numFmtId="3" fontId="51" fillId="0" borderId="11" xfId="0" applyNumberFormat="1" applyFont="1" applyBorder="1" applyAlignment="1">
      <alignment horizontal="right" vertical="center"/>
    </xf>
    <xf numFmtId="3" fontId="52" fillId="0" borderId="11" xfId="0" applyNumberFormat="1" applyFont="1" applyBorder="1" applyAlignment="1">
      <alignment horizontal="right"/>
    </xf>
    <xf numFmtId="0" fontId="52" fillId="0" borderId="11" xfId="0" applyNumberFormat="1" applyFont="1" applyBorder="1" applyAlignment="1">
      <alignment horizontal="right"/>
    </xf>
    <xf numFmtId="3" fontId="53" fillId="0" borderId="11" xfId="0" applyNumberFormat="1" applyFont="1" applyBorder="1" applyAlignment="1">
      <alignment horizontal="right"/>
    </xf>
    <xf numFmtId="0" fontId="53" fillId="0" borderId="11" xfId="0" applyNumberFormat="1" applyFont="1" applyBorder="1" applyAlignment="1">
      <alignment horizontal="right"/>
    </xf>
    <xf numFmtId="3" fontId="48" fillId="0" borderId="16" xfId="0" applyNumberFormat="1" applyFont="1" applyBorder="1" applyAlignment="1">
      <alignment horizontal="right" vertical="center"/>
    </xf>
    <xf numFmtId="3" fontId="54" fillId="0" borderId="11" xfId="0" applyNumberFormat="1" applyFont="1" applyBorder="1" applyAlignment="1">
      <alignment horizontal="right" vertical="center"/>
    </xf>
    <xf numFmtId="3" fontId="49" fillId="0" borderId="11" xfId="0" applyNumberFormat="1" applyFont="1" applyBorder="1" applyAlignment="1">
      <alignment horizontal="right" vertical="center" wrapText="1"/>
    </xf>
    <xf numFmtId="3" fontId="51" fillId="0" borderId="11" xfId="0" applyNumberFormat="1" applyFont="1" applyBorder="1" applyAlignment="1">
      <alignment horizontal="right" vertical="center" wrapText="1"/>
    </xf>
    <xf numFmtId="3" fontId="54" fillId="18" borderId="11" xfId="0" applyNumberFormat="1" applyFont="1" applyFill="1" applyBorder="1" applyAlignment="1">
      <alignment horizontal="right" vertical="center" wrapText="1"/>
    </xf>
    <xf numFmtId="0" fontId="30" fillId="0" borderId="0" xfId="0" applyFont="1" applyAlignment="1" applyProtection="1">
      <alignment wrapText="1"/>
      <protection locked="0"/>
    </xf>
    <xf numFmtId="3" fontId="57" fillId="0" borderId="11" xfId="0" applyNumberFormat="1" applyFont="1" applyBorder="1" applyAlignment="1">
      <alignment horizontal="right" vertical="center"/>
    </xf>
    <xf numFmtId="0" fontId="30" fillId="0" borderId="0" xfId="0" applyFont="1" applyAlignment="1" applyProtection="1">
      <alignment horizontal="left" wrapText="1"/>
      <protection locked="0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left" wrapText="1"/>
    </xf>
    <xf numFmtId="207" fontId="30" fillId="0" borderId="0" xfId="0" applyNumberFormat="1" applyFont="1" applyAlignment="1" applyProtection="1">
      <alignment horizontal="right"/>
      <protection locked="0"/>
    </xf>
    <xf numFmtId="0" fontId="36" fillId="0" borderId="15" xfId="0" applyFont="1" applyBorder="1" applyAlignment="1">
      <alignment horizontal="center" vertical="center" wrapText="1"/>
    </xf>
    <xf numFmtId="0" fontId="36" fillId="0" borderId="16" xfId="0" applyFont="1" applyBorder="1" applyAlignment="1">
      <alignment horizontal="center" vertical="center" wrapText="1"/>
    </xf>
    <xf numFmtId="0" fontId="46" fillId="0" borderId="15" xfId="0" applyFont="1" applyBorder="1" applyAlignment="1">
      <alignment horizontal="center" vertical="center" wrapText="1"/>
    </xf>
    <xf numFmtId="0" fontId="46" fillId="0" borderId="16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0" fontId="36" fillId="0" borderId="11" xfId="0" applyFont="1" applyBorder="1" applyAlignment="1">
      <alignment horizontal="center"/>
    </xf>
    <xf numFmtId="0" fontId="4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4" fillId="0" borderId="0" xfId="0" applyFont="1" applyAlignment="1" applyProtection="1">
      <alignment horizontal="center" vertical="center" wrapText="1"/>
      <protection locked="0"/>
    </xf>
  </cellXfs>
  <cellStyles count="105">
    <cellStyle name="20% – Акцентування1" xfId="1" xr:uid="{EE136867-93ED-4697-B3A8-33FF9C1EC4B2}"/>
    <cellStyle name="20% – Акцентування2" xfId="2" xr:uid="{2F707711-1E4A-4C2B-8A59-49D1EFCF444F}"/>
    <cellStyle name="20% – Акцентування3" xfId="3" xr:uid="{74E09688-E4FC-41EE-8CC3-B4C29DA4F36E}"/>
    <cellStyle name="20% – Акцентування4" xfId="4" xr:uid="{1A903635-7094-45EA-9951-4E10C69A2EDB}"/>
    <cellStyle name="20% – Акцентування5" xfId="5" xr:uid="{5DE3E521-FBBF-4549-9E18-540DD40589DA}"/>
    <cellStyle name="20% – Акцентування6" xfId="6" xr:uid="{3EBBF789-3965-4ACA-BAA5-1BCEDD1B32C4}"/>
    <cellStyle name="20% – колірна тема 1" xfId="87" builtinId="30" hidden="1"/>
    <cellStyle name="20% – колірна тема 2" xfId="90" builtinId="34" hidden="1"/>
    <cellStyle name="20% – колірна тема 3" xfId="93" builtinId="38" hidden="1"/>
    <cellStyle name="20% – колірна тема 4" xfId="96" builtinId="42" hidden="1"/>
    <cellStyle name="20% – колірна тема 5" xfId="99" builtinId="46" hidden="1"/>
    <cellStyle name="20% – колірна тема 6" xfId="102" builtinId="50" hidden="1"/>
    <cellStyle name="40% – Акцентування1" xfId="7" xr:uid="{EE7B3BBC-371D-4DF9-BE80-EE4952898308}"/>
    <cellStyle name="40% – Акцентування2" xfId="8" xr:uid="{06A7CDCF-5945-4F1E-8DE6-5E1BB8BDF7EC}"/>
    <cellStyle name="40% – Акцентування3" xfId="9" xr:uid="{61E5287C-2A59-4660-8014-B7C844EB7CBB}"/>
    <cellStyle name="40% – Акцентування4" xfId="10" xr:uid="{8FF26393-C333-4098-9F5B-D14FBAC3E08A}"/>
    <cellStyle name="40% – Акцентування5" xfId="11" xr:uid="{0A33F18C-D0FE-4C1C-BC65-CDD408BFDE4D}"/>
    <cellStyle name="40% – Акцентування6" xfId="12" xr:uid="{A33BB9D3-ADDE-4447-9779-9183AF3E2D2D}"/>
    <cellStyle name="40% – колірна тема 1" xfId="88" builtinId="31" hidden="1"/>
    <cellStyle name="40% – колірна тема 2" xfId="91" builtinId="35" hidden="1"/>
    <cellStyle name="40% – колірна тема 3" xfId="94" builtinId="39" hidden="1"/>
    <cellStyle name="40% – колірна тема 4" xfId="97" builtinId="43" hidden="1"/>
    <cellStyle name="40% – колірна тема 5" xfId="100" builtinId="47" hidden="1"/>
    <cellStyle name="40% – колірна тема 6" xfId="103" builtinId="51" hidden="1"/>
    <cellStyle name="60% – Акцентування1" xfId="13" xr:uid="{329BD372-3583-4A79-BE1C-EE1EDBBF3901}"/>
    <cellStyle name="60% – Акцентування2" xfId="14" xr:uid="{BDE7EBCA-11B1-4CCC-9A9B-41299C7506FF}"/>
    <cellStyle name="60% – Акцентування3" xfId="15" xr:uid="{15C0C294-BD2D-4C64-80C4-EC17BB149028}"/>
    <cellStyle name="60% – Акцентування4" xfId="16" xr:uid="{1ED6A3BD-A168-4AFC-AB4D-4BF5BDD09807}"/>
    <cellStyle name="60% – Акцентування5" xfId="17" xr:uid="{03E269BF-F842-4725-AF64-3DB0BA371518}"/>
    <cellStyle name="60% – Акцентування6" xfId="18" xr:uid="{976E1CFA-B892-4EC6-8355-40785E96C993}"/>
    <cellStyle name="60% – колірна тема 1" xfId="89" builtinId="32" hidden="1"/>
    <cellStyle name="60% – колірна тема 2" xfId="92" builtinId="36" hidden="1"/>
    <cellStyle name="60% – колірна тема 3" xfId="95" builtinId="40" hidden="1"/>
    <cellStyle name="60% – колірна тема 4" xfId="98" builtinId="44" hidden="1"/>
    <cellStyle name="60% – колірна тема 5" xfId="101" builtinId="48" hidden="1"/>
    <cellStyle name="60% – колірна тема 6" xfId="104" builtinId="52" hidden="1"/>
    <cellStyle name="Normal_meresha_07" xfId="19" xr:uid="{00B507EE-241D-4FA2-B095-B2FEAF8A58E4}"/>
    <cellStyle name="Акцентування1" xfId="20" xr:uid="{D1BFDA5E-2B69-465A-81A9-D49C71703D4C}"/>
    <cellStyle name="Акцентування2" xfId="21" xr:uid="{9910208E-A721-4D88-9E9C-006D04344D7F}"/>
    <cellStyle name="Акцентування3" xfId="22" xr:uid="{538CAF6B-64A2-48E2-BF2B-C030A301E8E7}"/>
    <cellStyle name="Акцентування4" xfId="23" xr:uid="{E647AE65-7590-4EF4-9784-9A80E89898ED}"/>
    <cellStyle name="Акцентування5" xfId="24" xr:uid="{51448A5C-5E96-4FF1-B98E-134A59626DF7}"/>
    <cellStyle name="Акцентування6" xfId="25" xr:uid="{B55C80B2-9C6D-4891-9A9C-42D83CA1D73D}"/>
    <cellStyle name="Ввід" xfId="26" xr:uid="{E9656179-C646-4AF5-8650-1EE6A322AF42}"/>
    <cellStyle name="Ввод " xfId="27" xr:uid="{97D8DE0D-52BD-4EFF-A86F-61DB483D0C6F}"/>
    <cellStyle name="Ввод  2" xfId="28" xr:uid="{986A8D53-BBF7-4A89-98F5-8E5EC22EE4E0}"/>
    <cellStyle name="Вывод 2" xfId="29" xr:uid="{32230B50-3C0B-42C6-BE20-5D58424E336A}"/>
    <cellStyle name="Вычисление 2" xfId="30" xr:uid="{9A32D032-7BC5-4EFD-8210-81B3E50253C9}"/>
    <cellStyle name="Гарний" xfId="31" xr:uid="{D63E8589-8A3F-4557-890D-36B690388F71}"/>
    <cellStyle name="Добре" xfId="32" xr:uid="{61AD3392-98A2-4EA0-9AA8-56F50A5C36FA}"/>
    <cellStyle name="Заголовок 1" xfId="33" builtinId="16" customBuiltin="1"/>
    <cellStyle name="Заголовок 1 2" xfId="34" xr:uid="{41136520-40CD-4B30-B526-7161AE983EF9}"/>
    <cellStyle name="Заголовок 2" xfId="35" builtinId="17" customBuiltin="1"/>
    <cellStyle name="Заголовок 2 2" xfId="36" xr:uid="{E7C72C99-9171-4209-BB5D-DDB4DA4799B2}"/>
    <cellStyle name="Заголовок 3" xfId="37" builtinId="18" customBuiltin="1"/>
    <cellStyle name="Заголовок 3 2" xfId="38" xr:uid="{D77420B6-6A9C-40E8-B70B-42C0A575E6A1}"/>
    <cellStyle name="Заголовок 4" xfId="39" builtinId="19" customBuiltin="1"/>
    <cellStyle name="Заголовок 4 2" xfId="40" xr:uid="{8A34053F-0F0B-4504-A21B-3686AFC89AA4}"/>
    <cellStyle name="Звичайний" xfId="0" builtinId="0"/>
    <cellStyle name="Звичайний 10" xfId="41" xr:uid="{211A772A-E3BC-4E10-B7FE-C7DA6576112E}"/>
    <cellStyle name="Звичайний 11" xfId="42" xr:uid="{09DBBD3D-CB14-484A-9355-7C3D1E38F6F7}"/>
    <cellStyle name="Звичайний 12" xfId="43" xr:uid="{ACB3F762-7A45-44FF-8D41-5C028979676B}"/>
    <cellStyle name="Звичайний 13" xfId="44" xr:uid="{0ACB12FF-F63D-4C90-A334-B549A46FB51A}"/>
    <cellStyle name="Звичайний 14" xfId="45" xr:uid="{27E29033-617A-4B91-8D3F-637E392B1CE6}"/>
    <cellStyle name="Звичайний 15" xfId="46" xr:uid="{FB90A119-1B4A-48D9-A94F-F00B3F48693E}"/>
    <cellStyle name="Звичайний 16" xfId="47" xr:uid="{21567A50-8BE3-4E0A-A5C6-771A6C733EB8}"/>
    <cellStyle name="Звичайний 17" xfId="48" xr:uid="{B0E33E83-6624-48EF-832B-2085B6127F68}"/>
    <cellStyle name="Звичайний 18" xfId="49" xr:uid="{9D6CE16C-1874-4056-8212-47457F25A4CE}"/>
    <cellStyle name="Звичайний 19" xfId="50" xr:uid="{4C5D1D93-D240-4320-8618-341CFB789CEE}"/>
    <cellStyle name="Звичайний 2" xfId="51" xr:uid="{8E6AFFA0-556A-41F4-AFDD-0EA5A07EF8A8}"/>
    <cellStyle name="Звичайний 20" xfId="52" xr:uid="{48FBF968-A5A4-4100-A52D-FF6B1E73DB04}"/>
    <cellStyle name="Звичайний 21" xfId="53" xr:uid="{6CB4243A-5CD8-4D33-8606-3304455D385F}"/>
    <cellStyle name="Звичайний 3" xfId="54" xr:uid="{447BAF21-0885-4A56-B1E7-624DFC187D9F}"/>
    <cellStyle name="Звичайний 4" xfId="55" xr:uid="{6A3EC43F-3CD6-4826-93C0-DFEB73956394}"/>
    <cellStyle name="Звичайний 5" xfId="56" xr:uid="{A7DF76C0-8176-4113-8E60-767B8AE2DCF3}"/>
    <cellStyle name="Звичайний 6" xfId="57" xr:uid="{CD2E1A12-9A7C-4E2B-BACF-8400863BC43F}"/>
    <cellStyle name="Звичайний 7" xfId="58" xr:uid="{684592B5-180E-401D-88F3-E27838451C77}"/>
    <cellStyle name="Звичайний 8" xfId="59" xr:uid="{BE58A66D-40BE-4C72-A148-745F3DFFA55D}"/>
    <cellStyle name="Звичайний 9" xfId="60" xr:uid="{5F17EF9C-63DE-461E-A1C0-C8ED1B40298E}"/>
    <cellStyle name="Зв'язана клітинка" xfId="61" xr:uid="{0090CFFB-095F-46B4-ACF7-22419A4FC190}"/>
    <cellStyle name="Итог 2" xfId="62" xr:uid="{ED7BA963-D033-417F-A27C-EEF67A4D2BD0}"/>
    <cellStyle name="Контрольна клітинка" xfId="63" xr:uid="{E25FD91A-4A35-4770-9ED9-A4B6B9221481}"/>
    <cellStyle name="Контрольная ячейка" xfId="64" xr:uid="{D51D5C14-4532-4B9A-AA60-619DE3022479}"/>
    <cellStyle name="Контрольная ячейка 2" xfId="65" xr:uid="{ACECF66A-DBF2-4732-BF8F-634351136702}"/>
    <cellStyle name="Назва" xfId="66" xr:uid="{1AF252BF-D9F3-4996-B13F-08FD8501D579}"/>
    <cellStyle name="Название" xfId="67" xr:uid="{A37861B9-62FC-4C8C-AD66-20023648C84D}"/>
    <cellStyle name="Название 2" xfId="68" xr:uid="{4BBBD48D-C970-493E-8972-BAD4CA55B438}"/>
    <cellStyle name="Нейтральний" xfId="69" xr:uid="{9F4A16DC-6881-4056-A0A2-58D1E564F2A4}"/>
    <cellStyle name="Нейтральный" xfId="70" xr:uid="{4C2F5DD9-A277-4D26-8788-3D5870B457B1}"/>
    <cellStyle name="Нейтральный 2" xfId="71" xr:uid="{8F2D2670-6D09-499B-A5EE-8992418A3245}"/>
    <cellStyle name="Обычный 2" xfId="72" xr:uid="{4A475410-8B7B-4FCD-B396-1A88F0078E00}"/>
    <cellStyle name="Обычный 3" xfId="73" xr:uid="{A1DE4183-253F-487A-8DF3-A8D2919DD2F3}"/>
    <cellStyle name="Обычный 4" xfId="74" xr:uid="{4093E0AC-3F95-4EF6-A88A-C4E6E68E746E}"/>
    <cellStyle name="Плохой 2" xfId="75" xr:uid="{6396BE95-94E7-4A71-A193-8621E4538ED9}"/>
    <cellStyle name="Пояснение 2" xfId="76" xr:uid="{A5D71328-3144-44A8-AEB7-8D085D26CA75}"/>
    <cellStyle name="Примечание 2" xfId="77" xr:uid="{34A2BDFD-15D6-4796-AA92-2DE2A809DEA1}"/>
    <cellStyle name="Связанная ячейка" xfId="78" xr:uid="{3E1D3F70-CF42-43CA-B100-907313EE7EEA}"/>
    <cellStyle name="Связанная ячейка 2" xfId="79" xr:uid="{CFBD2141-3DC1-4674-9EE8-885CEA9BAC8D}"/>
    <cellStyle name="Середній" xfId="80" xr:uid="{58E1976C-1914-463F-8199-6D87EA441E62}"/>
    <cellStyle name="Стиль 1" xfId="81" xr:uid="{B3730647-CB93-416B-A2B2-FD4B8BB32D95}"/>
    <cellStyle name="Текст попередження" xfId="82" xr:uid="{F5F505F5-9741-4688-BA27-1B746D9A202F}"/>
    <cellStyle name="Текст предупреждения" xfId="83" xr:uid="{DFDF38E9-E0C4-4FD4-970D-94DC2118BCBA}"/>
    <cellStyle name="Текст предупреждения 2" xfId="84" xr:uid="{ACF1154E-FEBE-49F7-9246-631562DD89D0}"/>
    <cellStyle name="Хороший" xfId="85" xr:uid="{52E4E35E-13BC-4021-BDEC-69D748C1CE1B}"/>
    <cellStyle name="Хороший 2" xfId="86" xr:uid="{72F78C26-8E7B-499D-9729-B8AA3EC008C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6EF8A-6B2B-413E-8314-4D2E79B48F4F}">
  <sheetPr>
    <tabColor indexed="11"/>
  </sheetPr>
  <dimension ref="A1:W58"/>
  <sheetViews>
    <sheetView tabSelected="1" view="pageBreakPreview" topLeftCell="A43" zoomScaleNormal="100" zoomScaleSheetLayoutView="100" workbookViewId="0">
      <selection activeCell="E54" sqref="E54"/>
    </sheetView>
  </sheetViews>
  <sheetFormatPr defaultColWidth="9.1796875" defaultRowHeight="13"/>
  <cols>
    <col min="1" max="1" width="5.453125" style="2" customWidth="1"/>
    <col min="2" max="2" width="14.54296875" style="2" customWidth="1"/>
    <col min="3" max="3" width="57" style="2" customWidth="1"/>
    <col min="4" max="4" width="47.453125" style="2" customWidth="1"/>
    <col min="5" max="5" width="24.26953125" style="2" customWidth="1"/>
    <col min="6" max="6" width="18.81640625" style="2" customWidth="1"/>
    <col min="7" max="7" width="18.54296875" style="2" customWidth="1"/>
    <col min="8" max="8" width="17" style="2" customWidth="1"/>
    <col min="9" max="9" width="17.26953125" style="2" customWidth="1"/>
    <col min="10" max="10" width="17.453125" style="2" customWidth="1"/>
    <col min="11" max="11" width="17.54296875" style="2" customWidth="1"/>
    <col min="12" max="16384" width="9.1796875" style="2"/>
  </cols>
  <sheetData>
    <row r="1" spans="1:23" ht="18">
      <c r="G1" s="45"/>
      <c r="H1" s="45" t="s">
        <v>10</v>
      </c>
      <c r="I1" s="46"/>
      <c r="J1" s="46"/>
    </row>
    <row r="2" spans="1:23" ht="37.5" customHeight="1">
      <c r="G2" s="71"/>
      <c r="H2" s="73" t="s">
        <v>4</v>
      </c>
      <c r="I2" s="73"/>
      <c r="J2" s="73"/>
      <c r="K2" s="12"/>
    </row>
    <row r="3" spans="1:23" ht="15.5">
      <c r="G3" s="3"/>
      <c r="H3" s="3"/>
      <c r="I3" s="4"/>
      <c r="J3" s="5"/>
      <c r="K3" s="5"/>
    </row>
    <row r="4" spans="1:23" ht="43.5" customHeight="1">
      <c r="A4" s="86" t="s">
        <v>72</v>
      </c>
      <c r="B4" s="86"/>
      <c r="C4" s="86"/>
      <c r="D4" s="86"/>
      <c r="E4" s="86"/>
      <c r="F4" s="86"/>
      <c r="G4" s="86"/>
      <c r="H4" s="86"/>
      <c r="I4" s="86"/>
      <c r="J4" s="86"/>
      <c r="K4" s="13"/>
      <c r="L4" s="13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21.75" customHeight="1">
      <c r="A5" s="84">
        <v>1710000000</v>
      </c>
      <c r="B5" s="84"/>
      <c r="F5" s="7"/>
      <c r="G5" s="7"/>
      <c r="H5" s="7"/>
    </row>
    <row r="6" spans="1:23">
      <c r="A6" s="85" t="s">
        <v>1</v>
      </c>
      <c r="B6" s="85"/>
      <c r="F6" s="7"/>
      <c r="G6" s="7"/>
      <c r="H6" s="7"/>
    </row>
    <row r="7" spans="1:23" ht="15" customHeight="1">
      <c r="J7" s="11"/>
    </row>
    <row r="8" spans="1:23" ht="21" customHeight="1">
      <c r="A8" s="77" t="s">
        <v>3</v>
      </c>
      <c r="B8" s="79" t="s">
        <v>0</v>
      </c>
      <c r="C8" s="81" t="s">
        <v>11</v>
      </c>
      <c r="D8" s="81" t="s">
        <v>13</v>
      </c>
      <c r="E8" s="77" t="s">
        <v>14</v>
      </c>
      <c r="F8" s="83" t="s">
        <v>12</v>
      </c>
      <c r="G8" s="83"/>
      <c r="H8" s="83"/>
      <c r="I8" s="83"/>
      <c r="J8" s="83"/>
    </row>
    <row r="9" spans="1:23" s="15" customFormat="1" ht="81.75" customHeight="1">
      <c r="A9" s="78"/>
      <c r="B9" s="80"/>
      <c r="C9" s="82"/>
      <c r="D9" s="82"/>
      <c r="E9" s="78"/>
      <c r="F9" s="1" t="s">
        <v>5</v>
      </c>
      <c r="G9" s="1" t="s">
        <v>6</v>
      </c>
      <c r="H9" s="1" t="s">
        <v>7</v>
      </c>
      <c r="I9" s="1" t="s">
        <v>8</v>
      </c>
      <c r="J9" s="1" t="s">
        <v>9</v>
      </c>
      <c r="K9" s="14"/>
    </row>
    <row r="10" spans="1:23" s="16" customFormat="1" ht="22.5" customHeight="1">
      <c r="A10" s="47">
        <v>1</v>
      </c>
      <c r="B10" s="47">
        <v>2</v>
      </c>
      <c r="C10" s="47">
        <v>3</v>
      </c>
      <c r="D10" s="47">
        <v>4</v>
      </c>
      <c r="E10" s="48">
        <v>5</v>
      </c>
      <c r="F10" s="48">
        <v>6</v>
      </c>
      <c r="G10" s="48">
        <v>7</v>
      </c>
      <c r="H10" s="48">
        <v>8</v>
      </c>
      <c r="I10" s="48">
        <v>9</v>
      </c>
      <c r="J10" s="48">
        <v>10</v>
      </c>
    </row>
    <row r="11" spans="1:23" ht="38.25" customHeight="1">
      <c r="A11" s="27" t="s">
        <v>16</v>
      </c>
      <c r="B11" s="27" t="s">
        <v>26</v>
      </c>
      <c r="C11" s="36" t="s">
        <v>75</v>
      </c>
      <c r="D11" s="27"/>
      <c r="E11" s="52">
        <f>E12</f>
        <v>2460179400</v>
      </c>
      <c r="F11" s="53"/>
      <c r="G11" s="53"/>
      <c r="H11" s="52">
        <f>H12</f>
        <v>5000000</v>
      </c>
      <c r="I11" s="52">
        <f>I12</f>
        <v>5000000</v>
      </c>
      <c r="J11" s="52">
        <f>J12</f>
        <v>5000000</v>
      </c>
      <c r="K11" s="25"/>
    </row>
    <row r="12" spans="1:23" ht="22.5" customHeight="1">
      <c r="A12" s="27"/>
      <c r="B12" s="34"/>
      <c r="C12" s="44" t="s">
        <v>22</v>
      </c>
      <c r="D12" s="35"/>
      <c r="E12" s="54">
        <f>E13+E14+E15+E16+E17+E18+E19+E20+E21+E22+E23+E24+E25</f>
        <v>2460179400</v>
      </c>
      <c r="F12" s="55"/>
      <c r="G12" s="55"/>
      <c r="H12" s="54">
        <f>H13+H14+H15+H16+H17+H18+H19+H20+H21+H22+H23+H24+H25</f>
        <v>5000000</v>
      </c>
      <c r="I12" s="54">
        <f>I13+I14+I15+I16+I17+I18+I19+I20+I21+I22+I23+I24+I25</f>
        <v>5000000</v>
      </c>
      <c r="J12" s="54">
        <f>J13+J14+J15+J16+J17+J18+J19+J20+J21+J22+J23+J24+J25</f>
        <v>5000000</v>
      </c>
      <c r="K12" s="25"/>
    </row>
    <row r="13" spans="1:23" s="40" customFormat="1" ht="43.5">
      <c r="A13" s="37"/>
      <c r="B13" s="38"/>
      <c r="C13" s="42" t="s">
        <v>56</v>
      </c>
      <c r="D13" s="31" t="s">
        <v>69</v>
      </c>
      <c r="E13" s="56">
        <v>75000000</v>
      </c>
      <c r="F13" s="57"/>
      <c r="G13" s="57"/>
      <c r="H13" s="56">
        <v>10000</v>
      </c>
      <c r="I13" s="56">
        <v>10000</v>
      </c>
      <c r="J13" s="56">
        <v>10000</v>
      </c>
      <c r="K13" s="39"/>
    </row>
    <row r="14" spans="1:23" s="40" customFormat="1" ht="87">
      <c r="A14" s="37"/>
      <c r="B14" s="38"/>
      <c r="C14" s="43" t="s">
        <v>57</v>
      </c>
      <c r="D14" s="31" t="s">
        <v>69</v>
      </c>
      <c r="E14" s="56">
        <v>11622000</v>
      </c>
      <c r="F14" s="57"/>
      <c r="G14" s="57"/>
      <c r="H14" s="56">
        <v>1390000</v>
      </c>
      <c r="I14" s="56">
        <v>1390000</v>
      </c>
      <c r="J14" s="56">
        <v>1390000</v>
      </c>
      <c r="K14" s="39"/>
    </row>
    <row r="15" spans="1:23" s="40" customFormat="1" ht="29">
      <c r="A15" s="37"/>
      <c r="B15" s="38"/>
      <c r="C15" s="43" t="s">
        <v>58</v>
      </c>
      <c r="D15" s="31" t="s">
        <v>69</v>
      </c>
      <c r="E15" s="56">
        <v>258500000</v>
      </c>
      <c r="F15" s="57"/>
      <c r="G15" s="57"/>
      <c r="H15" s="56">
        <v>10000</v>
      </c>
      <c r="I15" s="56">
        <v>10000</v>
      </c>
      <c r="J15" s="56">
        <v>10000</v>
      </c>
      <c r="K15" s="39"/>
    </row>
    <row r="16" spans="1:23" s="40" customFormat="1" ht="29">
      <c r="A16" s="37"/>
      <c r="B16" s="38"/>
      <c r="C16" s="43" t="s">
        <v>59</v>
      </c>
      <c r="D16" s="31" t="s">
        <v>69</v>
      </c>
      <c r="E16" s="56">
        <v>71436000</v>
      </c>
      <c r="F16" s="57"/>
      <c r="G16" s="57"/>
      <c r="H16" s="56">
        <v>10000</v>
      </c>
      <c r="I16" s="56">
        <v>10000</v>
      </c>
      <c r="J16" s="56">
        <v>10000</v>
      </c>
      <c r="K16" s="39"/>
    </row>
    <row r="17" spans="1:11" s="40" customFormat="1" ht="29">
      <c r="A17" s="37"/>
      <c r="B17" s="38"/>
      <c r="C17" s="43" t="s">
        <v>60</v>
      </c>
      <c r="D17" s="31" t="s">
        <v>69</v>
      </c>
      <c r="E17" s="56">
        <v>245000000</v>
      </c>
      <c r="F17" s="57"/>
      <c r="G17" s="57"/>
      <c r="H17" s="56">
        <v>10000</v>
      </c>
      <c r="I17" s="56">
        <v>10000</v>
      </c>
      <c r="J17" s="56">
        <v>10000</v>
      </c>
      <c r="K17" s="39"/>
    </row>
    <row r="18" spans="1:11" s="40" customFormat="1" ht="29">
      <c r="A18" s="37"/>
      <c r="B18" s="38"/>
      <c r="C18" s="43" t="s">
        <v>61</v>
      </c>
      <c r="D18" s="31" t="s">
        <v>69</v>
      </c>
      <c r="E18" s="56">
        <v>527053000</v>
      </c>
      <c r="F18" s="57"/>
      <c r="G18" s="57"/>
      <c r="H18" s="56">
        <v>3500000</v>
      </c>
      <c r="I18" s="56">
        <v>3500000</v>
      </c>
      <c r="J18" s="56">
        <v>3500000</v>
      </c>
      <c r="K18" s="39"/>
    </row>
    <row r="19" spans="1:11" s="40" customFormat="1" ht="29">
      <c r="A19" s="37"/>
      <c r="B19" s="38"/>
      <c r="C19" s="43" t="s">
        <v>62</v>
      </c>
      <c r="D19" s="31" t="s">
        <v>69</v>
      </c>
      <c r="E19" s="56">
        <v>161860000</v>
      </c>
      <c r="F19" s="57"/>
      <c r="G19" s="57"/>
      <c r="H19" s="56">
        <v>10000</v>
      </c>
      <c r="I19" s="56">
        <v>10000</v>
      </c>
      <c r="J19" s="56">
        <v>10000</v>
      </c>
      <c r="K19" s="39"/>
    </row>
    <row r="20" spans="1:11" s="40" customFormat="1" ht="34.5" customHeight="1">
      <c r="A20" s="37"/>
      <c r="B20" s="38"/>
      <c r="C20" s="43" t="s">
        <v>63</v>
      </c>
      <c r="D20" s="31" t="s">
        <v>69</v>
      </c>
      <c r="E20" s="56">
        <v>6950000</v>
      </c>
      <c r="F20" s="57"/>
      <c r="G20" s="57"/>
      <c r="H20" s="56">
        <v>10000</v>
      </c>
      <c r="I20" s="56">
        <v>10000</v>
      </c>
      <c r="J20" s="56">
        <v>10000</v>
      </c>
      <c r="K20" s="39"/>
    </row>
    <row r="21" spans="1:11" s="40" customFormat="1" ht="31.5" customHeight="1">
      <c r="A21" s="37"/>
      <c r="B21" s="38"/>
      <c r="C21" s="43" t="s">
        <v>64</v>
      </c>
      <c r="D21" s="31" t="s">
        <v>69</v>
      </c>
      <c r="E21" s="56">
        <v>60000000</v>
      </c>
      <c r="F21" s="57"/>
      <c r="G21" s="57"/>
      <c r="H21" s="56">
        <v>10000</v>
      </c>
      <c r="I21" s="56">
        <v>10000</v>
      </c>
      <c r="J21" s="56">
        <v>10000</v>
      </c>
      <c r="K21" s="39"/>
    </row>
    <row r="22" spans="1:11" s="40" customFormat="1" ht="32.25" customHeight="1">
      <c r="A22" s="37"/>
      <c r="B22" s="38"/>
      <c r="C22" s="43" t="s">
        <v>65</v>
      </c>
      <c r="D22" s="31" t="s">
        <v>69</v>
      </c>
      <c r="E22" s="56">
        <v>22842400</v>
      </c>
      <c r="F22" s="57"/>
      <c r="G22" s="57"/>
      <c r="H22" s="56">
        <v>10000</v>
      </c>
      <c r="I22" s="56">
        <v>10000</v>
      </c>
      <c r="J22" s="56">
        <v>10000</v>
      </c>
      <c r="K22" s="39"/>
    </row>
    <row r="23" spans="1:11" s="40" customFormat="1" ht="43.5">
      <c r="A23" s="37"/>
      <c r="B23" s="38"/>
      <c r="C23" s="43" t="s">
        <v>66</v>
      </c>
      <c r="D23" s="31" t="s">
        <v>69</v>
      </c>
      <c r="E23" s="56">
        <v>150064000</v>
      </c>
      <c r="F23" s="57"/>
      <c r="G23" s="57"/>
      <c r="H23" s="56">
        <v>10000</v>
      </c>
      <c r="I23" s="56">
        <v>10000</v>
      </c>
      <c r="J23" s="56">
        <v>10000</v>
      </c>
      <c r="K23" s="39"/>
    </row>
    <row r="24" spans="1:11" s="40" customFormat="1" ht="61.5" customHeight="1">
      <c r="A24" s="37"/>
      <c r="B24" s="38"/>
      <c r="C24" s="43" t="s">
        <v>67</v>
      </c>
      <c r="D24" s="31" t="s">
        <v>69</v>
      </c>
      <c r="E24" s="56">
        <v>8700000</v>
      </c>
      <c r="F24" s="57"/>
      <c r="G24" s="57"/>
      <c r="H24" s="56">
        <v>10000</v>
      </c>
      <c r="I24" s="56">
        <v>10000</v>
      </c>
      <c r="J24" s="56">
        <v>10000</v>
      </c>
      <c r="K24" s="39"/>
    </row>
    <row r="25" spans="1:11" s="40" customFormat="1" ht="29">
      <c r="A25" s="37"/>
      <c r="B25" s="38"/>
      <c r="C25" s="43" t="s">
        <v>68</v>
      </c>
      <c r="D25" s="31" t="s">
        <v>69</v>
      </c>
      <c r="E25" s="56">
        <v>861152000</v>
      </c>
      <c r="F25" s="57"/>
      <c r="G25" s="57"/>
      <c r="H25" s="56">
        <v>10000</v>
      </c>
      <c r="I25" s="56">
        <v>10000</v>
      </c>
      <c r="J25" s="56">
        <v>10000</v>
      </c>
      <c r="K25" s="39"/>
    </row>
    <row r="26" spans="1:11" s="21" customFormat="1" ht="30">
      <c r="A26" s="27" t="s">
        <v>20</v>
      </c>
      <c r="B26" s="27" t="s">
        <v>25</v>
      </c>
      <c r="C26" s="28" t="s">
        <v>18</v>
      </c>
      <c r="D26" s="29"/>
      <c r="E26" s="58">
        <f>E27</f>
        <v>10000000</v>
      </c>
      <c r="F26" s="58"/>
      <c r="G26" s="58"/>
      <c r="H26" s="58"/>
      <c r="I26" s="58">
        <f>I27</f>
        <v>5000000</v>
      </c>
      <c r="J26" s="58">
        <f>J27</f>
        <v>5000000</v>
      </c>
      <c r="K26" s="25"/>
    </row>
    <row r="27" spans="1:11" s="21" customFormat="1" ht="19.5" customHeight="1">
      <c r="A27" s="18"/>
      <c r="B27" s="18"/>
      <c r="C27" s="41" t="s">
        <v>23</v>
      </c>
      <c r="D27" s="24"/>
      <c r="E27" s="60">
        <f>E28</f>
        <v>10000000</v>
      </c>
      <c r="F27" s="59"/>
      <c r="G27" s="59"/>
      <c r="H27" s="59"/>
      <c r="I27" s="60">
        <v>5000000</v>
      </c>
      <c r="J27" s="60">
        <v>5000000</v>
      </c>
      <c r="K27" s="25"/>
    </row>
    <row r="28" spans="1:11" s="21" customFormat="1" ht="30.75" customHeight="1">
      <c r="A28" s="18"/>
      <c r="B28" s="18"/>
      <c r="C28" s="43" t="s">
        <v>41</v>
      </c>
      <c r="D28" s="31" t="s">
        <v>43</v>
      </c>
      <c r="E28" s="61">
        <v>10000000</v>
      </c>
      <c r="F28" s="59"/>
      <c r="G28" s="59"/>
      <c r="H28" s="59"/>
      <c r="I28" s="61">
        <v>5000000</v>
      </c>
      <c r="J28" s="61">
        <v>5000000</v>
      </c>
      <c r="K28" s="25"/>
    </row>
    <row r="29" spans="1:11" s="21" customFormat="1" ht="34.5" customHeight="1">
      <c r="A29" s="27" t="s">
        <v>21</v>
      </c>
      <c r="B29" s="27" t="s">
        <v>24</v>
      </c>
      <c r="C29" s="28" t="s">
        <v>19</v>
      </c>
      <c r="D29" s="27"/>
      <c r="E29" s="58">
        <f>E30</f>
        <v>2000000</v>
      </c>
      <c r="F29" s="58"/>
      <c r="G29" s="58"/>
      <c r="H29" s="58"/>
      <c r="I29" s="58">
        <f>I30</f>
        <v>1000000</v>
      </c>
      <c r="J29" s="58">
        <f>J30</f>
        <v>1000000</v>
      </c>
      <c r="K29" s="25"/>
    </row>
    <row r="30" spans="1:11" s="21" customFormat="1" ht="18" customHeight="1">
      <c r="A30" s="18"/>
      <c r="B30" s="18"/>
      <c r="C30" s="32" t="s">
        <v>71</v>
      </c>
      <c r="D30" s="18"/>
      <c r="E30" s="59">
        <f>E31</f>
        <v>2000000</v>
      </c>
      <c r="F30" s="59"/>
      <c r="G30" s="59"/>
      <c r="H30" s="59"/>
      <c r="I30" s="59">
        <v>1000000</v>
      </c>
      <c r="J30" s="59">
        <v>1000000</v>
      </c>
      <c r="K30" s="25"/>
    </row>
    <row r="31" spans="1:11" s="21" customFormat="1" ht="44.25" customHeight="1">
      <c r="A31" s="18"/>
      <c r="B31" s="18"/>
      <c r="C31" s="43" t="s">
        <v>70</v>
      </c>
      <c r="D31" s="31" t="s">
        <v>42</v>
      </c>
      <c r="E31" s="61">
        <v>2000000</v>
      </c>
      <c r="F31" s="72"/>
      <c r="G31" s="72"/>
      <c r="H31" s="72"/>
      <c r="I31" s="61">
        <v>1000000</v>
      </c>
      <c r="J31" s="61">
        <v>1000000</v>
      </c>
      <c r="K31" s="25"/>
    </row>
    <row r="32" spans="1:11" s="21" customFormat="1" ht="60.75" customHeight="1">
      <c r="A32" s="27" t="s">
        <v>27</v>
      </c>
      <c r="B32" s="27" t="s">
        <v>28</v>
      </c>
      <c r="C32" s="28" t="s">
        <v>29</v>
      </c>
      <c r="D32" s="27"/>
      <c r="E32" s="58">
        <v>3000000</v>
      </c>
      <c r="F32" s="58">
        <v>531887</v>
      </c>
      <c r="G32" s="58"/>
      <c r="H32" s="58">
        <f>H33</f>
        <v>1000000</v>
      </c>
      <c r="I32" s="58">
        <f>I33</f>
        <v>1000000</v>
      </c>
      <c r="J32" s="58">
        <f>J33</f>
        <v>1000000</v>
      </c>
      <c r="K32" s="25"/>
    </row>
    <row r="33" spans="1:11" s="21" customFormat="1" ht="24.75" customHeight="1">
      <c r="A33" s="18"/>
      <c r="B33" s="18"/>
      <c r="C33" s="30" t="s">
        <v>30</v>
      </c>
      <c r="D33" s="18"/>
      <c r="E33" s="59">
        <v>3000000</v>
      </c>
      <c r="F33" s="60">
        <v>531887</v>
      </c>
      <c r="G33" s="59"/>
      <c r="H33" s="59">
        <v>1000000</v>
      </c>
      <c r="I33" s="59">
        <v>1000000</v>
      </c>
      <c r="J33" s="59">
        <v>1000000</v>
      </c>
      <c r="K33" s="25"/>
    </row>
    <row r="34" spans="1:11" s="21" customFormat="1" ht="58.5" customHeight="1">
      <c r="A34" s="18"/>
      <c r="B34" s="18"/>
      <c r="C34" s="43" t="s">
        <v>44</v>
      </c>
      <c r="D34" s="31" t="s">
        <v>42</v>
      </c>
      <c r="E34" s="61">
        <v>3000000</v>
      </c>
      <c r="F34" s="61">
        <v>531887</v>
      </c>
      <c r="G34" s="61"/>
      <c r="H34" s="61">
        <v>1000000</v>
      </c>
      <c r="I34" s="61">
        <v>1000000</v>
      </c>
      <c r="J34" s="61">
        <v>1000000</v>
      </c>
      <c r="K34" s="25"/>
    </row>
    <row r="35" spans="1:11" s="17" customFormat="1" ht="39.75" customHeight="1">
      <c r="A35" s="26">
        <v>5</v>
      </c>
      <c r="B35" s="27" t="s">
        <v>31</v>
      </c>
      <c r="C35" s="28" t="s">
        <v>17</v>
      </c>
      <c r="D35" s="26"/>
      <c r="E35" s="52">
        <f t="shared" ref="E35:J35" si="0">E36+E38+E40+E42+E44+E46+E48+E50</f>
        <v>524281998.11000001</v>
      </c>
      <c r="F35" s="52">
        <f t="shared" si="0"/>
        <v>54181961.57</v>
      </c>
      <c r="G35" s="52">
        <f t="shared" si="0"/>
        <v>56100036.539999999</v>
      </c>
      <c r="H35" s="52">
        <f t="shared" si="0"/>
        <v>93000000</v>
      </c>
      <c r="I35" s="52">
        <f t="shared" si="0"/>
        <v>136000000</v>
      </c>
      <c r="J35" s="52">
        <f t="shared" si="0"/>
        <v>185000000</v>
      </c>
      <c r="K35" s="25"/>
    </row>
    <row r="36" spans="1:11" s="17" customFormat="1" ht="16.5">
      <c r="A36" s="26"/>
      <c r="B36" s="27"/>
      <c r="C36" s="30" t="s">
        <v>32</v>
      </c>
      <c r="D36" s="31"/>
      <c r="E36" s="62">
        <v>3100000</v>
      </c>
      <c r="F36" s="63"/>
      <c r="G36" s="63"/>
      <c r="H36" s="62">
        <v>1100000</v>
      </c>
      <c r="I36" s="62">
        <v>1000000</v>
      </c>
      <c r="J36" s="62">
        <v>1000000</v>
      </c>
      <c r="K36" s="25"/>
    </row>
    <row r="37" spans="1:11" s="17" customFormat="1" ht="66.75" customHeight="1">
      <c r="A37" s="26"/>
      <c r="B37" s="27"/>
      <c r="C37" s="43" t="s">
        <v>45</v>
      </c>
      <c r="D37" s="31" t="s">
        <v>42</v>
      </c>
      <c r="E37" s="64">
        <v>3100000</v>
      </c>
      <c r="F37" s="65"/>
      <c r="G37" s="65"/>
      <c r="H37" s="64">
        <v>1100000</v>
      </c>
      <c r="I37" s="64">
        <v>1000000</v>
      </c>
      <c r="J37" s="64">
        <v>1000000</v>
      </c>
      <c r="K37" s="25"/>
    </row>
    <row r="38" spans="1:11" s="17" customFormat="1" ht="16.5">
      <c r="A38" s="26"/>
      <c r="B38" s="27"/>
      <c r="C38" s="30" t="s">
        <v>33</v>
      </c>
      <c r="D38" s="31"/>
      <c r="E38" s="62">
        <v>30000000</v>
      </c>
      <c r="F38" s="63"/>
      <c r="G38" s="63"/>
      <c r="H38" s="63"/>
      <c r="I38" s="62">
        <v>15000000</v>
      </c>
      <c r="J38" s="62">
        <v>15000000</v>
      </c>
      <c r="K38" s="25"/>
    </row>
    <row r="39" spans="1:11" s="17" customFormat="1" ht="87" customHeight="1">
      <c r="A39" s="26"/>
      <c r="B39" s="27"/>
      <c r="C39" s="43" t="s">
        <v>46</v>
      </c>
      <c r="D39" s="31" t="s">
        <v>46</v>
      </c>
      <c r="E39" s="64">
        <v>30000000</v>
      </c>
      <c r="F39" s="65"/>
      <c r="G39" s="65"/>
      <c r="H39" s="65"/>
      <c r="I39" s="64">
        <v>15000000</v>
      </c>
      <c r="J39" s="64">
        <v>15000000</v>
      </c>
      <c r="K39" s="25"/>
    </row>
    <row r="40" spans="1:11" s="17" customFormat="1" ht="16.5">
      <c r="A40" s="26"/>
      <c r="B40" s="27"/>
      <c r="C40" s="30" t="s">
        <v>34</v>
      </c>
      <c r="D40" s="31"/>
      <c r="E40" s="62">
        <v>3000000</v>
      </c>
      <c r="F40" s="63"/>
      <c r="G40" s="63"/>
      <c r="H40" s="62">
        <v>1000000</v>
      </c>
      <c r="I40" s="62">
        <v>1000000</v>
      </c>
      <c r="J40" s="62">
        <v>1000000</v>
      </c>
      <c r="K40" s="25"/>
    </row>
    <row r="41" spans="1:11" s="17" customFormat="1" ht="37.5" customHeight="1">
      <c r="A41" s="26"/>
      <c r="B41" s="27"/>
      <c r="C41" s="43" t="s">
        <v>47</v>
      </c>
      <c r="D41" s="31" t="s">
        <v>48</v>
      </c>
      <c r="E41" s="64">
        <v>3000000</v>
      </c>
      <c r="F41" s="65"/>
      <c r="G41" s="65"/>
      <c r="H41" s="64">
        <v>1000000</v>
      </c>
      <c r="I41" s="64">
        <v>1000000</v>
      </c>
      <c r="J41" s="64">
        <v>1000000</v>
      </c>
      <c r="K41" s="25"/>
    </row>
    <row r="42" spans="1:11" s="17" customFormat="1" ht="22.5" customHeight="1">
      <c r="A42" s="26"/>
      <c r="B42" s="27"/>
      <c r="C42" s="30" t="s">
        <v>30</v>
      </c>
      <c r="D42" s="31"/>
      <c r="E42" s="62">
        <v>77122639.540000007</v>
      </c>
      <c r="F42" s="62">
        <v>12472603</v>
      </c>
      <c r="G42" s="62">
        <v>21150036.539999999</v>
      </c>
      <c r="H42" s="62">
        <v>20900000</v>
      </c>
      <c r="I42" s="62">
        <v>10600000</v>
      </c>
      <c r="J42" s="62">
        <v>12000000</v>
      </c>
      <c r="K42" s="25"/>
    </row>
    <row r="43" spans="1:11" s="17" customFormat="1" ht="87.75" customHeight="1">
      <c r="A43" s="26"/>
      <c r="B43" s="27"/>
      <c r="C43" s="43" t="s">
        <v>49</v>
      </c>
      <c r="D43" s="31" t="s">
        <v>42</v>
      </c>
      <c r="E43" s="64">
        <v>77122639.540000007</v>
      </c>
      <c r="F43" s="64">
        <v>12472603</v>
      </c>
      <c r="G43" s="64">
        <v>21150036.539999999</v>
      </c>
      <c r="H43" s="64">
        <v>20900000</v>
      </c>
      <c r="I43" s="64">
        <v>10600000</v>
      </c>
      <c r="J43" s="64">
        <v>12000000</v>
      </c>
      <c r="K43" s="25"/>
    </row>
    <row r="44" spans="1:11" s="17" customFormat="1" ht="16.5">
      <c r="A44" s="10"/>
      <c r="B44" s="18"/>
      <c r="C44" s="30" t="s">
        <v>35</v>
      </c>
      <c r="D44" s="31"/>
      <c r="E44" s="62">
        <v>27000000</v>
      </c>
      <c r="F44" s="63"/>
      <c r="G44" s="63"/>
      <c r="H44" s="62">
        <v>5000000</v>
      </c>
      <c r="I44" s="62">
        <v>7000000</v>
      </c>
      <c r="J44" s="62">
        <v>15000000</v>
      </c>
      <c r="K44" s="25"/>
    </row>
    <row r="45" spans="1:11" s="17" customFormat="1" ht="29">
      <c r="A45" s="10"/>
      <c r="B45" s="18"/>
      <c r="C45" s="43" t="s">
        <v>50</v>
      </c>
      <c r="D45" s="31" t="s">
        <v>42</v>
      </c>
      <c r="E45" s="62">
        <v>27000000</v>
      </c>
      <c r="F45" s="63"/>
      <c r="G45" s="63"/>
      <c r="H45" s="62">
        <v>5000000</v>
      </c>
      <c r="I45" s="62">
        <v>7000000</v>
      </c>
      <c r="J45" s="62">
        <v>15000000</v>
      </c>
      <c r="K45" s="25"/>
    </row>
    <row r="46" spans="1:11" s="17" customFormat="1" ht="16.5">
      <c r="A46" s="10"/>
      <c r="B46" s="18"/>
      <c r="C46" s="30" t="s">
        <v>23</v>
      </c>
      <c r="D46" s="31"/>
      <c r="E46" s="62">
        <v>5200000</v>
      </c>
      <c r="F46" s="63"/>
      <c r="G46" s="62">
        <v>200000</v>
      </c>
      <c r="H46" s="62">
        <v>5000000</v>
      </c>
      <c r="I46" s="63"/>
      <c r="J46" s="63"/>
      <c r="K46" s="25"/>
    </row>
    <row r="47" spans="1:11" s="17" customFormat="1" ht="29">
      <c r="A47" s="10"/>
      <c r="B47" s="18"/>
      <c r="C47" s="43" t="s">
        <v>51</v>
      </c>
      <c r="D47" s="31" t="s">
        <v>52</v>
      </c>
      <c r="E47" s="64">
        <v>5200000</v>
      </c>
      <c r="F47" s="65"/>
      <c r="G47" s="64">
        <v>200000</v>
      </c>
      <c r="H47" s="64">
        <v>5000000</v>
      </c>
      <c r="I47" s="65"/>
      <c r="J47" s="65"/>
      <c r="K47" s="25"/>
    </row>
    <row r="48" spans="1:11" s="17" customFormat="1" ht="16.5">
      <c r="A48" s="10"/>
      <c r="B48" s="18"/>
      <c r="C48" s="30" t="s">
        <v>36</v>
      </c>
      <c r="D48" s="31"/>
      <c r="E48" s="62">
        <v>197175242.19999999</v>
      </c>
      <c r="F48" s="62">
        <v>14001731.800000001</v>
      </c>
      <c r="G48" s="62">
        <v>24273510.399999999</v>
      </c>
      <c r="H48" s="62">
        <v>32500000</v>
      </c>
      <c r="I48" s="62">
        <v>53400000</v>
      </c>
      <c r="J48" s="62">
        <v>73000000</v>
      </c>
      <c r="K48" s="25"/>
    </row>
    <row r="49" spans="1:11" s="17" customFormat="1" ht="128.25" customHeight="1">
      <c r="A49" s="10"/>
      <c r="B49" s="18"/>
      <c r="C49" s="43" t="s">
        <v>53</v>
      </c>
      <c r="D49" s="31" t="s">
        <v>54</v>
      </c>
      <c r="E49" s="64">
        <v>197175242.19999999</v>
      </c>
      <c r="F49" s="64">
        <v>14001731.800000001</v>
      </c>
      <c r="G49" s="64">
        <v>24273510.399999999</v>
      </c>
      <c r="H49" s="64">
        <v>32500000</v>
      </c>
      <c r="I49" s="64">
        <v>53400000</v>
      </c>
      <c r="J49" s="64">
        <v>73000000</v>
      </c>
      <c r="K49" s="25"/>
    </row>
    <row r="50" spans="1:11" s="17" customFormat="1" ht="16.5">
      <c r="A50" s="10"/>
      <c r="B50" s="18"/>
      <c r="C50" s="30" t="s">
        <v>22</v>
      </c>
      <c r="D50" s="31"/>
      <c r="E50" s="62">
        <v>181684116.37</v>
      </c>
      <c r="F50" s="62">
        <v>27707626.77</v>
      </c>
      <c r="G50" s="62">
        <v>10476489.6</v>
      </c>
      <c r="H50" s="62">
        <v>27500000</v>
      </c>
      <c r="I50" s="62">
        <v>48000000</v>
      </c>
      <c r="J50" s="62">
        <v>68000000</v>
      </c>
      <c r="K50" s="25"/>
    </row>
    <row r="51" spans="1:11" s="17" customFormat="1" ht="79.5" customHeight="1">
      <c r="A51" s="10"/>
      <c r="B51" s="18"/>
      <c r="C51" s="43" t="s">
        <v>55</v>
      </c>
      <c r="D51" s="31" t="s">
        <v>42</v>
      </c>
      <c r="E51" s="64">
        <v>181684116.37</v>
      </c>
      <c r="F51" s="64">
        <v>27707626.77</v>
      </c>
      <c r="G51" s="64">
        <v>10476489.6</v>
      </c>
      <c r="H51" s="64">
        <v>27500000</v>
      </c>
      <c r="I51" s="64">
        <v>48000000</v>
      </c>
      <c r="J51" s="64">
        <v>68000000</v>
      </c>
      <c r="K51" s="25"/>
    </row>
    <row r="52" spans="1:11" s="17" customFormat="1" ht="54.75" customHeight="1">
      <c r="A52" s="26">
        <v>6</v>
      </c>
      <c r="B52" s="27" t="s">
        <v>37</v>
      </c>
      <c r="C52" s="28" t="s">
        <v>38</v>
      </c>
      <c r="D52" s="26"/>
      <c r="E52" s="66">
        <f>E53</f>
        <v>6000000</v>
      </c>
      <c r="F52" s="66"/>
      <c r="G52" s="66"/>
      <c r="H52" s="66">
        <f>H53</f>
        <v>1000000</v>
      </c>
      <c r="I52" s="66">
        <f>I53</f>
        <v>2000000</v>
      </c>
      <c r="J52" s="66">
        <f>J53</f>
        <v>3000000</v>
      </c>
      <c r="K52" s="25"/>
    </row>
    <row r="53" spans="1:11" s="17" customFormat="1" ht="16.5">
      <c r="A53" s="10"/>
      <c r="B53" s="18"/>
      <c r="C53" s="33" t="s">
        <v>39</v>
      </c>
      <c r="D53" s="10"/>
      <c r="E53" s="68">
        <f>E54</f>
        <v>6000000</v>
      </c>
      <c r="F53" s="67"/>
      <c r="G53" s="67"/>
      <c r="H53" s="68">
        <v>1000000</v>
      </c>
      <c r="I53" s="68">
        <v>2000000</v>
      </c>
      <c r="J53" s="68">
        <v>3000000</v>
      </c>
      <c r="K53" s="25"/>
    </row>
    <row r="54" spans="1:11" s="17" customFormat="1" ht="36.75" customHeight="1">
      <c r="A54" s="10"/>
      <c r="B54" s="18"/>
      <c r="C54" s="43" t="s">
        <v>40</v>
      </c>
      <c r="D54" s="31" t="s">
        <v>42</v>
      </c>
      <c r="E54" s="69">
        <v>6000000</v>
      </c>
      <c r="F54" s="67"/>
      <c r="G54" s="67"/>
      <c r="H54" s="69">
        <v>1000000</v>
      </c>
      <c r="I54" s="69">
        <v>2000000</v>
      </c>
      <c r="J54" s="69">
        <v>3000000</v>
      </c>
      <c r="K54" s="25"/>
    </row>
    <row r="55" spans="1:11" s="22" customFormat="1" ht="36.75" customHeight="1">
      <c r="A55" s="19" t="s">
        <v>2</v>
      </c>
      <c r="B55" s="20" t="s">
        <v>15</v>
      </c>
      <c r="C55" s="19" t="s">
        <v>2</v>
      </c>
      <c r="D55" s="19" t="s">
        <v>2</v>
      </c>
      <c r="E55" s="70">
        <f t="shared" ref="E55:J55" si="1">E52+E35+E32+E29+E26+E11</f>
        <v>3005461398.1100001</v>
      </c>
      <c r="F55" s="70">
        <f t="shared" si="1"/>
        <v>54713848.57</v>
      </c>
      <c r="G55" s="70">
        <f t="shared" si="1"/>
        <v>56100036.539999999</v>
      </c>
      <c r="H55" s="70">
        <f t="shared" si="1"/>
        <v>100000000</v>
      </c>
      <c r="I55" s="70">
        <f t="shared" si="1"/>
        <v>150000000</v>
      </c>
      <c r="J55" s="70">
        <f t="shared" si="1"/>
        <v>200000000</v>
      </c>
      <c r="K55" s="25"/>
    </row>
    <row r="56" spans="1:11" s="8" customFormat="1" ht="45.75" customHeight="1">
      <c r="A56" s="23"/>
      <c r="B56" s="23"/>
      <c r="C56" s="23"/>
      <c r="D56" s="23"/>
      <c r="E56" s="75"/>
      <c r="F56" s="75"/>
      <c r="G56" s="9"/>
      <c r="H56" s="9"/>
      <c r="I56" s="76"/>
      <c r="J56" s="76"/>
      <c r="K56" s="25"/>
    </row>
    <row r="57" spans="1:11" ht="18">
      <c r="C57" s="9"/>
      <c r="D57" s="9"/>
      <c r="E57" s="9"/>
      <c r="F57" s="9"/>
      <c r="G57" s="9"/>
    </row>
    <row r="58" spans="1:11" ht="18">
      <c r="B58" s="74" t="s">
        <v>74</v>
      </c>
      <c r="C58" s="74"/>
      <c r="D58" s="9"/>
      <c r="E58" s="9"/>
      <c r="F58" s="49"/>
      <c r="G58" s="50"/>
      <c r="H58" s="51" t="s">
        <v>73</v>
      </c>
      <c r="I58" s="50"/>
    </row>
  </sheetData>
  <mergeCells count="13">
    <mergeCell ref="A5:B5"/>
    <mergeCell ref="A6:B6"/>
    <mergeCell ref="A4:J4"/>
    <mergeCell ref="H2:J2"/>
    <mergeCell ref="B58:C58"/>
    <mergeCell ref="E56:F56"/>
    <mergeCell ref="I56:J56"/>
    <mergeCell ref="A8:A9"/>
    <mergeCell ref="B8:B9"/>
    <mergeCell ref="C8:C9"/>
    <mergeCell ref="D8:D9"/>
    <mergeCell ref="E8:E9"/>
    <mergeCell ref="F8:J8"/>
  </mergeCells>
  <pageMargins left="0.35433070866141736" right="0.15748031496062992" top="0.59055118110236227" bottom="0.43307086614173229" header="0.43307086614173229" footer="0.19685039370078741"/>
  <pageSetup paperSize="9" scale="60" orientation="landscape" r:id="rId1"/>
  <headerFooter alignWithMargins="0"/>
  <rowBreaks count="2" manualBreakCount="2">
    <brk id="25" max="9" man="1"/>
    <brk id="4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дод 9 інвестиц</vt:lpstr>
      <vt:lpstr>'дод 9 інвестиц'!Заголовки_для_друку</vt:lpstr>
      <vt:lpstr>'дод 9 інвестиц'!Область_друку</vt:lpstr>
    </vt:vector>
  </TitlesOfParts>
  <Company>UBF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UBF3</dc:creator>
  <cp:lastModifiedBy>Людмила Заїка</cp:lastModifiedBy>
  <cp:lastPrinted>2025-08-19T12:03:45Z</cp:lastPrinted>
  <dcterms:created xsi:type="dcterms:W3CDTF">2002-01-14T16:07:24Z</dcterms:created>
  <dcterms:modified xsi:type="dcterms:W3CDTF">2025-08-29T08:15:35Z</dcterms:modified>
</cp:coreProperties>
</file>