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2370" windowHeight="16440" activeTab="1"/>
  </bookViews>
  <sheets>
    <sheet name="Додаток 4  " sheetId="8" r:id="rId1"/>
    <sheet name="Додаток 3" sheetId="9" r:id="rId2"/>
  </sheets>
  <definedNames>
    <definedName name="_xlnm.Print_Area" localSheetId="1">'Додаток 3'!$A$1:$H$71</definedName>
    <definedName name="_xlnm.Print_Area" localSheetId="0">'Додаток 4  '!$A$1:$E$65</definedName>
  </definedNames>
  <calcPr calcId="977461"/>
</workbook>
</file>

<file path=xl/calcChain.xml><?xml version="1.0" encoding="utf-8"?>
<calcChain xmlns="http://schemas.openxmlformats.org/spreadsheetml/2006/main">
  <c r="E36" i="8" l="1"/>
  <c r="D36" i="8"/>
  <c r="E25" i="8"/>
  <c r="D25" i="8"/>
  <c r="E9" i="8"/>
  <c r="D9" i="8"/>
  <c r="E22" i="8"/>
  <c r="D22" i="8"/>
  <c r="E18" i="8"/>
  <c r="D18" i="8"/>
  <c r="E15" i="8"/>
  <c r="D15" i="8"/>
  <c r="C15" i="9"/>
  <c r="D15" i="9"/>
  <c r="E15" i="9"/>
  <c r="E68" i="9"/>
  <c r="F15" i="9"/>
  <c r="G15" i="9"/>
  <c r="H15" i="9"/>
  <c r="H28" i="9"/>
  <c r="H68" i="9"/>
  <c r="G28" i="9"/>
  <c r="G68" i="9"/>
  <c r="F28" i="9"/>
  <c r="F68" i="9"/>
  <c r="C28" i="9"/>
  <c r="C68" i="9"/>
  <c r="D28" i="9"/>
  <c r="D68" i="9"/>
  <c r="E28" i="9"/>
</calcChain>
</file>

<file path=xl/sharedStrings.xml><?xml version="1.0" encoding="utf-8"?>
<sst xmlns="http://schemas.openxmlformats.org/spreadsheetml/2006/main" count="164" uniqueCount="143">
  <si>
    <t>виробництво взуття</t>
  </si>
  <si>
    <t>прийом</t>
  </si>
  <si>
    <t>випуск</t>
  </si>
  <si>
    <t>ВСЬОГО</t>
  </si>
  <si>
    <t xml:space="preserve">№ </t>
  </si>
  <si>
    <t>(осіб)</t>
  </si>
  <si>
    <t>№</t>
  </si>
  <si>
    <t>виробництво і ремонту літальних, двигунів і обладнання</t>
  </si>
  <si>
    <t xml:space="preserve">суднобудування і судноремонт </t>
  </si>
  <si>
    <t>гірничовидобувна промисловості</t>
  </si>
  <si>
    <t>геологорозвідувальні та топографо-геодезичні роботи</t>
  </si>
  <si>
    <t>буріння свердловин, добування нафти та газу</t>
  </si>
  <si>
    <t>металургійне виробництво</t>
  </si>
  <si>
    <t>виробництво целюлози, паперу і картону</t>
  </si>
  <si>
    <t>виробництво будівельних матеріалів</t>
  </si>
  <si>
    <t>реставраційні роботи</t>
  </si>
  <si>
    <t>виробництво керамічних, фарфорових і фаянсових виробів</t>
  </si>
  <si>
    <t>водний транспорт</t>
  </si>
  <si>
    <t>міський електротранспорт</t>
  </si>
  <si>
    <t>зв’язок</t>
  </si>
  <si>
    <t>текстильне виробництво</t>
  </si>
  <si>
    <t>трикотажне виробництва</t>
  </si>
  <si>
    <t>виробництво хутра</t>
  </si>
  <si>
    <t>Всього по області</t>
  </si>
  <si>
    <t>Підготовка бакалаврів, всього по  закладу вищої освіти</t>
  </si>
  <si>
    <t xml:space="preserve">Підготовка бакалаврів </t>
  </si>
  <si>
    <t>Медсестринство. Сестринська справа</t>
  </si>
  <si>
    <t>Медсестринство. Акушерська справа</t>
  </si>
  <si>
    <t>Медсестринство. Лікувальна справа</t>
  </si>
  <si>
    <t>Підприємництво, торгівля та біржова діяльність</t>
  </si>
  <si>
    <t>Харчові технології</t>
  </si>
  <si>
    <t>випуск, осіб</t>
  </si>
  <si>
    <t>прийом, денна/ заочна, осіб</t>
  </si>
  <si>
    <t>Назва закладу вищої та фахової передвищої освіти</t>
  </si>
  <si>
    <t>в тому числі за спеціальностями:</t>
  </si>
  <si>
    <t>Облік і оподаткування</t>
  </si>
  <si>
    <t>Інженерія програмного забезпечення</t>
  </si>
  <si>
    <t>076 Підприємництво, торгівля та біржова діяльність</t>
  </si>
  <si>
    <t xml:space="preserve">Відокремлений підрозділ "Костопільський фаховий медичний коледж"
комунального закладу вищої освіти "Рівненська медична академія"
 Рівненської обласної ради
</t>
  </si>
  <si>
    <t xml:space="preserve">Відокремлений підрозділ "Рокитнівський фаховий медичний коледж"
комунального закладу вищої освіти "Рівненська медична академія" Рівненської обласної ради
</t>
  </si>
  <si>
    <t xml:space="preserve">Комунальний заклад вищої освіти "Рівненська медична академія"
 Рівненської обласної ради
</t>
  </si>
  <si>
    <t xml:space="preserve">Відокремлений підрозділ "Дубенський фаховий медичний коледж" комунального закладу вищої освіти "Рівненська медична академія" Рівненської обласної ради
</t>
  </si>
  <si>
    <t>Найменування освітньо-професійного (освітнього) ступеня, вид економічної діяльності за професіями відповідно до класифікатора професій</t>
  </si>
  <si>
    <t>Млинівський технолого-економічний фаховий коледж</t>
  </si>
  <si>
    <t>Мирогощанський аграрний фаховий коледж</t>
  </si>
  <si>
    <t>Підготовка магістрів, всього по  закладу вищої освіти</t>
  </si>
  <si>
    <t>Підготовка магістрів</t>
  </si>
  <si>
    <t>Петро КОРЖЕВСЬКИЙ</t>
  </si>
  <si>
    <t>Технологія виробництва і переробки продукції тваринництва. Конярство</t>
  </si>
  <si>
    <t xml:space="preserve">Директор департаменту                                                                                           </t>
  </si>
  <si>
    <t xml:space="preserve">освіти і науки облдержадміністрації     </t>
  </si>
  <si>
    <t>Додаток 4 
до розпорядження голови
обласної державної адміністрації - начальника обласної військової адміністрації
____________ № ________</t>
  </si>
  <si>
    <t xml:space="preserve">Рівненський фаховий медичний коледж
комунального закладу вищої освіти "Рівненська медична академія"
Рівненської обласної ради
</t>
  </si>
  <si>
    <t xml:space="preserve">Всього, підготовка фахових молодших бакалаврів </t>
  </si>
  <si>
    <t>Рівненський фаховий коледж інформаційних технологій</t>
  </si>
  <si>
    <t>Всього, підготовка фахових молодших бакалаврів</t>
  </si>
  <si>
    <t xml:space="preserve">Підготовка фахових молодших бакалаврів </t>
  </si>
  <si>
    <t>Освітньо-професійний рівень (освітній ступінь), спеціальність (спеціалізація)</t>
  </si>
  <si>
    <t>22</t>
  </si>
  <si>
    <t>252/60</t>
  </si>
  <si>
    <t>21/20</t>
  </si>
  <si>
    <t>70/20</t>
  </si>
  <si>
    <t>Фармація, промислова фармація</t>
  </si>
  <si>
    <t>Прогнозні показники потреби у фахівцях на регіональному ринку праці на 2025 - 2027 роки</t>
  </si>
  <si>
    <t>Плановий рік                                    (2025)</t>
  </si>
  <si>
    <t>Рік, що настає за плановим роком  (2026)</t>
  </si>
  <si>
    <t>Обсяги регіонального замовлення на підготовку фахівців у закладах вищої та фахової передвищої освіти 
Рівненської області на 2025 рік</t>
  </si>
  <si>
    <t>H2 Тваринництво</t>
  </si>
  <si>
    <t>076 Підприємництво та торгівля</t>
  </si>
  <si>
    <t>61/20</t>
  </si>
  <si>
    <t>G3 Електрична інженерія (Монтаж, обслуговування та ремонт електротехнічних установок в агропромисловому комплексі)</t>
  </si>
  <si>
    <t>40/20</t>
  </si>
  <si>
    <t>G3 Електрична інженерія (Електропостачання)</t>
  </si>
  <si>
    <t>H2 Тваринництво (Виробництво і переробка продукції тваринництва)</t>
  </si>
  <si>
    <t>69/20</t>
  </si>
  <si>
    <t>238/60</t>
  </si>
  <si>
    <t xml:space="preserve">I1 Стоматологія. Профілактична стоматологія </t>
  </si>
  <si>
    <t>I8 Фармація (I8.01 Фармація)</t>
  </si>
  <si>
    <t>I2 Медицина</t>
  </si>
  <si>
    <t>D3 Менеджмент</t>
  </si>
  <si>
    <t xml:space="preserve">Терапія та реабілітація </t>
  </si>
  <si>
    <t>Фармація</t>
  </si>
  <si>
    <t>Медицина</t>
  </si>
  <si>
    <t>D2 Фінанси, банківська справа, страхування та фондовий ринок</t>
  </si>
  <si>
    <t>Фінанси, банківська справа, страхування та фондовий ринок</t>
  </si>
  <si>
    <t xml:space="preserve">Підприємництво та торгівля </t>
  </si>
  <si>
    <t>Менеджмент</t>
  </si>
  <si>
    <t>F3 Комп'ютерні науки</t>
  </si>
  <si>
    <t>998/60</t>
  </si>
  <si>
    <t>1128/60</t>
  </si>
  <si>
    <t>J2 Готельно-ресторанна справа та кейтеринг</t>
  </si>
  <si>
    <t>Готельно-ресторанна справа та кейтеринг</t>
  </si>
  <si>
    <t>Тваринництво (Виробництво і переробка продукції тваринництва)</t>
  </si>
  <si>
    <t>Електрична інженерія (Монтаж, обслуговування та ремонт електротехнічних установок в агропромисловому комплексі)</t>
  </si>
  <si>
    <t>Агрономія (Організація і технологія ведення фермерського господарства)</t>
  </si>
  <si>
    <t>Агрономія (Виробництво і переробка продукції рослинництва)</t>
  </si>
  <si>
    <t>Садово-паркове господарство  (Зелене будівництво і садово-паркове господарство)</t>
  </si>
  <si>
    <t xml:space="preserve">Агроінженерія (Експлуатація та ремонт машин і обладнання агропромислового виробництва)    </t>
  </si>
  <si>
    <t>Електрична інженерія (Електропостачання)</t>
  </si>
  <si>
    <t>Комп'ютерна інженерія</t>
  </si>
  <si>
    <t>839/60</t>
  </si>
  <si>
    <t>Комп'ютерні науки</t>
  </si>
  <si>
    <t>Ветеринарна медицина</t>
  </si>
  <si>
    <t>Медсестринство  (Медсестринство)</t>
  </si>
  <si>
    <t>Технології медичної діагностики та лікування</t>
  </si>
  <si>
    <t>Терапія та реабілітація (Фізична терапія)</t>
  </si>
  <si>
    <t>226 Фармація, промислова фармація</t>
  </si>
  <si>
    <t xml:space="preserve">Стоматологія. Профілактична стоматологія </t>
  </si>
  <si>
    <t xml:space="preserve">Фармація. Фармація       </t>
  </si>
  <si>
    <t>915/60</t>
  </si>
  <si>
    <t>Перший бюджетний період (2027 рік)</t>
  </si>
  <si>
    <t>Стоматологія. Стоматологія ортопедична</t>
  </si>
  <si>
    <t>Стоматологія. Стоматологія</t>
  </si>
  <si>
    <t>I5 Медсестринство. Сестринська справа</t>
  </si>
  <si>
    <t>I5 Медсестринство. Лікувальна справа</t>
  </si>
  <si>
    <t>I1 Стоматологія. Стоматологія ортопедична</t>
  </si>
  <si>
    <t xml:space="preserve">I8 Фармація I8.01 Фармація                   </t>
  </si>
  <si>
    <t>I5 Медсестринство (I5.01/223.01 Медсестринство)</t>
  </si>
  <si>
    <t>I7  Терапія та реабілітація (I7.01/227.01 Фізична терапія)</t>
  </si>
  <si>
    <t>I6 Технології медичної діагностики та лікування</t>
  </si>
  <si>
    <t>I7 Терапія та реабілітація (I7.01/227.01 Фізична терапія)</t>
  </si>
  <si>
    <t>I5 Медсестринство. Акушерська справа</t>
  </si>
  <si>
    <t>I5  Медсестринство. Сестринська справа</t>
  </si>
  <si>
    <t>I1 Стоматологія. Стоматологія</t>
  </si>
  <si>
    <t>D1 Облік і оподаткування</t>
  </si>
  <si>
    <t>J3 Туризм і рекреація</t>
  </si>
  <si>
    <t>F2 Інженерія програмного забезпечення</t>
  </si>
  <si>
    <t>G13 Харчові технології</t>
  </si>
  <si>
    <t xml:space="preserve">D3  Менеджмент </t>
  </si>
  <si>
    <t>F7  Комп'ютерна інженерія</t>
  </si>
  <si>
    <t>H6 Ветеринарна медицина</t>
  </si>
  <si>
    <t>G19 Будівництво та цивільна інженерія (Монтаж, обслуговування устаткування і систем газопостачання)</t>
  </si>
  <si>
    <t>H1 Агрономія (Організація і технологія ведення фермерського господарства)</t>
  </si>
  <si>
    <t>H1 Агрономія (Виробництво і переробка продукції рослинництва)</t>
  </si>
  <si>
    <t>H3  Садово-паркове господарство (Зелене будівництво і садово-паркове господарство)</t>
  </si>
  <si>
    <t xml:space="preserve">H7 Агроінженерія. Експлуатація та ремонт машин і обладнання агропромислового виробництва  </t>
  </si>
  <si>
    <t>Туризм і рекреація</t>
  </si>
  <si>
    <t>Будівництво та цивільна інженерія (Монтаж, обслуговування устаткування і систем газопостачання)</t>
  </si>
  <si>
    <t xml:space="preserve">Фаховий молодший бакалавр                                        </t>
  </si>
  <si>
    <t>Всього, підготовка бакалаврів, магістрів</t>
  </si>
  <si>
    <t xml:space="preserve">                                                                                         </t>
  </si>
  <si>
    <t xml:space="preserve">Директор департаменту                                освіти і науки облдержадміністрації     </t>
  </si>
  <si>
    <t>Додаток 3
до розпорядження голови
обласної державної адміністрації - начальника обласної військової адміністрації
23.05.2025 №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</si>
</sst>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FF000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3" fillId="20" borderId="2" applyNumberFormat="0" applyAlignment="0" applyProtection="0"/>
    <xf numFmtId="0" fontId="10" fillId="20" borderId="1" applyNumberFormat="0" applyAlignment="0" applyProtection="0"/>
    <xf numFmtId="0" fontId="16" fillId="0" borderId="0"/>
    <xf numFmtId="0" fontId="11" fillId="0" borderId="3" applyNumberFormat="0" applyFill="0" applyAlignment="0" applyProtection="0"/>
    <xf numFmtId="0" fontId="14" fillId="21" borderId="0" applyNumberFormat="0" applyBorder="0" applyAlignment="0" applyProtection="0"/>
    <xf numFmtId="0" fontId="7" fillId="0" borderId="0"/>
    <xf numFmtId="0" fontId="7" fillId="0" borderId="0"/>
    <xf numFmtId="0" fontId="2" fillId="0" borderId="0"/>
    <xf numFmtId="0" fontId="12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9" fillId="4" borderId="0" applyNumberFormat="0" applyBorder="0" applyAlignment="0" applyProtection="0"/>
  </cellStyleXfs>
  <cellXfs count="155">
    <xf numFmtId="0" fontId="0" fillId="0" borderId="0" xfId="0"/>
    <xf numFmtId="0" fontId="4" fillId="0" borderId="0" xfId="32" applyFont="1" applyFill="1" applyAlignment="1">
      <alignment horizontal="center" vertical="center" wrapText="1"/>
    </xf>
    <xf numFmtId="0" fontId="4" fillId="0" borderId="5" xfId="32" applyFont="1" applyFill="1" applyBorder="1" applyAlignment="1">
      <alignment horizontal="center" vertical="center" wrapText="1"/>
    </xf>
    <xf numFmtId="0" fontId="4" fillId="0" borderId="0" xfId="32" applyFont="1" applyFill="1" applyAlignment="1">
      <alignment horizontal="right" vertical="top" wrapText="1"/>
    </xf>
    <xf numFmtId="0" fontId="4" fillId="0" borderId="0" xfId="32" applyFont="1" applyFill="1" applyAlignment="1">
      <alignment wrapText="1"/>
    </xf>
    <xf numFmtId="0" fontId="5" fillId="0" borderId="0" xfId="32" applyFont="1" applyFill="1" applyAlignment="1">
      <alignment horizontal="center" vertical="center" wrapText="1"/>
    </xf>
    <xf numFmtId="0" fontId="4" fillId="0" borderId="5" xfId="32" applyFont="1" applyFill="1" applyBorder="1" applyAlignment="1">
      <alignment wrapText="1"/>
    </xf>
    <xf numFmtId="0" fontId="4" fillId="0" borderId="5" xfId="32" applyFont="1" applyFill="1" applyBorder="1" applyAlignment="1">
      <alignment horizontal="left" vertical="center" wrapText="1"/>
    </xf>
    <xf numFmtId="0" fontId="4" fillId="0" borderId="0" xfId="32" applyFont="1" applyFill="1" applyBorder="1" applyAlignment="1">
      <alignment wrapText="1"/>
    </xf>
    <xf numFmtId="0" fontId="4" fillId="0" borderId="5" xfId="32" applyFont="1" applyFill="1" applyBorder="1" applyAlignment="1">
      <alignment horizontal="justify" vertical="center" wrapText="1"/>
    </xf>
    <xf numFmtId="0" fontId="6" fillId="0" borderId="0" xfId="32" applyFont="1" applyFill="1" applyBorder="1" applyAlignment="1">
      <alignment horizontal="center" vertical="center" wrapText="1"/>
    </xf>
    <xf numFmtId="0" fontId="4" fillId="0" borderId="0" xfId="32" applyFont="1" applyFill="1" applyBorder="1" applyAlignment="1">
      <alignment horizontal="center" vertical="center" wrapText="1"/>
    </xf>
    <xf numFmtId="0" fontId="7" fillId="0" borderId="0" xfId="30"/>
    <xf numFmtId="0" fontId="7" fillId="0" borderId="0" xfId="30" applyAlignment="1">
      <alignment horizontal="center"/>
    </xf>
    <xf numFmtId="0" fontId="7" fillId="0" borderId="0" xfId="30" applyAlignment="1">
      <alignment wrapText="1"/>
    </xf>
    <xf numFmtId="0" fontId="18" fillId="0" borderId="0" xfId="30" applyFont="1" applyAlignment="1">
      <alignment horizontal="center"/>
    </xf>
    <xf numFmtId="0" fontId="18" fillId="0" borderId="0" xfId="30" applyFont="1" applyAlignment="1">
      <alignment wrapText="1"/>
    </xf>
    <xf numFmtId="0" fontId="17" fillId="0" borderId="0" xfId="30" applyFont="1" applyAlignment="1">
      <alignment horizontal="center" wrapText="1"/>
    </xf>
    <xf numFmtId="0" fontId="18" fillId="0" borderId="5" xfId="30" applyFont="1" applyBorder="1" applyAlignment="1">
      <alignment wrapText="1"/>
    </xf>
    <xf numFmtId="0" fontId="18" fillId="0" borderId="5" xfId="30" applyFont="1" applyFill="1" applyBorder="1" applyAlignment="1">
      <alignment wrapText="1"/>
    </xf>
    <xf numFmtId="0" fontId="20" fillId="0" borderId="0" xfId="32" applyFont="1" applyFill="1" applyBorder="1" applyAlignment="1">
      <alignment wrapText="1"/>
    </xf>
    <xf numFmtId="0" fontId="20" fillId="0" borderId="0" xfId="32" applyFont="1" applyFill="1" applyBorder="1" applyAlignment="1">
      <alignment horizontal="center" vertical="center" wrapText="1"/>
    </xf>
    <xf numFmtId="0" fontId="18" fillId="0" borderId="0" xfId="30" applyFont="1"/>
    <xf numFmtId="0" fontId="5" fillId="0" borderId="0" xfId="32" applyFont="1" applyFill="1" applyBorder="1" applyAlignment="1">
      <alignment horizontal="center" vertical="center" wrapText="1"/>
    </xf>
    <xf numFmtId="0" fontId="23" fillId="0" borderId="0" xfId="30" applyFont="1" applyAlignment="1">
      <alignment horizontal="center"/>
    </xf>
    <xf numFmtId="0" fontId="23" fillId="0" borderId="0" xfId="30" applyFont="1" applyAlignment="1">
      <alignment wrapText="1"/>
    </xf>
    <xf numFmtId="0" fontId="23" fillId="0" borderId="0" xfId="30" applyFont="1"/>
    <xf numFmtId="0" fontId="4" fillId="0" borderId="5" xfId="30" applyFont="1" applyFill="1" applyBorder="1" applyAlignment="1">
      <alignment wrapText="1"/>
    </xf>
    <xf numFmtId="0" fontId="4" fillId="0" borderId="5" xfId="30" applyFont="1" applyBorder="1" applyAlignment="1">
      <alignment wrapText="1"/>
    </xf>
    <xf numFmtId="0" fontId="4" fillId="0" borderId="6" xfId="32" applyFont="1" applyFill="1" applyBorder="1" applyAlignment="1">
      <alignment vertical="center" wrapText="1"/>
    </xf>
    <xf numFmtId="0" fontId="18" fillId="0" borderId="6" xfId="30" applyFont="1" applyBorder="1" applyAlignment="1">
      <alignment horizontal="center"/>
    </xf>
    <xf numFmtId="0" fontId="4" fillId="0" borderId="7" xfId="32" applyFont="1" applyFill="1" applyBorder="1" applyAlignment="1">
      <alignment horizontal="left" vertical="center" wrapText="1"/>
    </xf>
    <xf numFmtId="0" fontId="18" fillId="0" borderId="7" xfId="30" applyFont="1" applyBorder="1" applyAlignment="1">
      <alignment horizontal="center" vertical="center"/>
    </xf>
    <xf numFmtId="0" fontId="20" fillId="0" borderId="0" xfId="32" applyFont="1" applyFill="1" applyBorder="1" applyAlignment="1">
      <alignment horizontal="left" vertical="center" wrapText="1"/>
    </xf>
    <xf numFmtId="0" fontId="7" fillId="23" borderId="0" xfId="30" applyFill="1"/>
    <xf numFmtId="0" fontId="5" fillId="23" borderId="5" xfId="32" applyFont="1" applyFill="1" applyBorder="1" applyAlignment="1">
      <alignment horizontal="center" vertical="center" wrapText="1"/>
    </xf>
    <xf numFmtId="0" fontId="4" fillId="23" borderId="0" xfId="32" applyFont="1" applyFill="1" applyAlignment="1">
      <alignment wrapText="1"/>
    </xf>
    <xf numFmtId="0" fontId="6" fillId="23" borderId="0" xfId="32" applyFont="1" applyFill="1" applyAlignment="1">
      <alignment wrapText="1"/>
    </xf>
    <xf numFmtId="0" fontId="4" fillId="23" borderId="0" xfId="32" applyFont="1" applyFill="1" applyBorder="1" applyAlignment="1">
      <alignment wrapText="1"/>
    </xf>
    <xf numFmtId="0" fontId="4" fillId="23" borderId="5" xfId="32" applyFont="1" applyFill="1" applyBorder="1" applyAlignment="1">
      <alignment horizontal="center" vertical="center" wrapText="1"/>
    </xf>
    <xf numFmtId="0" fontId="17" fillId="0" borderId="0" xfId="30" applyFont="1" applyAlignment="1">
      <alignment wrapText="1"/>
    </xf>
    <xf numFmtId="0" fontId="5" fillId="23" borderId="0" xfId="30" applyFont="1" applyFill="1" applyBorder="1" applyAlignment="1">
      <alignment horizontal="center" vertical="center" wrapText="1"/>
    </xf>
    <xf numFmtId="0" fontId="5" fillId="23" borderId="0" xfId="30" applyFont="1" applyFill="1" applyBorder="1" applyAlignment="1">
      <alignment horizontal="center" vertical="center"/>
    </xf>
    <xf numFmtId="0" fontId="5" fillId="23" borderId="8" xfId="30" applyFont="1" applyFill="1" applyBorder="1" applyAlignment="1">
      <alignment horizontal="center" vertical="center"/>
    </xf>
    <xf numFmtId="0" fontId="18" fillId="0" borderId="9" xfId="30" applyFont="1" applyBorder="1" applyAlignment="1">
      <alignment horizontal="center" vertical="center" wrapText="1"/>
    </xf>
    <xf numFmtId="0" fontId="24" fillId="0" borderId="10" xfId="30" applyFont="1" applyBorder="1" applyAlignment="1">
      <alignment horizontal="center" vertical="center" wrapText="1"/>
    </xf>
    <xf numFmtId="0" fontId="24" fillId="0" borderId="11" xfId="30" applyFont="1" applyBorder="1" applyAlignment="1">
      <alignment horizontal="center" vertical="center" wrapText="1"/>
    </xf>
    <xf numFmtId="0" fontId="18" fillId="0" borderId="12" xfId="30" applyFont="1" applyBorder="1" applyAlignment="1">
      <alignment horizontal="center" vertical="center" wrapText="1"/>
    </xf>
    <xf numFmtId="0" fontId="5" fillId="23" borderId="5" xfId="32" applyFont="1" applyFill="1" applyBorder="1" applyAlignment="1">
      <alignment horizontal="left" vertical="center" wrapText="1"/>
    </xf>
    <xf numFmtId="0" fontId="4" fillId="23" borderId="5" xfId="32" applyFont="1" applyFill="1" applyBorder="1" applyAlignment="1">
      <alignment horizontal="left" vertical="center" wrapText="1"/>
    </xf>
    <xf numFmtId="0" fontId="4" fillId="23" borderId="5" xfId="32" applyFont="1" applyFill="1" applyBorder="1" applyAlignment="1">
      <alignment wrapText="1"/>
    </xf>
    <xf numFmtId="0" fontId="4" fillId="23" borderId="5" xfId="32" applyFont="1" applyFill="1" applyBorder="1" applyAlignment="1">
      <alignment horizontal="justify" vertical="center"/>
    </xf>
    <xf numFmtId="0" fontId="4" fillId="23" borderId="5" xfId="32" applyFont="1" applyFill="1" applyBorder="1" applyAlignment="1">
      <alignment vertical="center" wrapText="1"/>
    </xf>
    <xf numFmtId="0" fontId="5" fillId="23" borderId="5" xfId="32" applyFont="1" applyFill="1" applyBorder="1" applyAlignment="1">
      <alignment horizontal="center" vertical="center"/>
    </xf>
    <xf numFmtId="0" fontId="4" fillId="0" borderId="7" xfId="32" applyFont="1" applyFill="1" applyBorder="1" applyAlignment="1">
      <alignment horizontal="center" vertical="center" wrapText="1"/>
    </xf>
    <xf numFmtId="0" fontId="5" fillId="0" borderId="7" xfId="32" applyFont="1" applyFill="1" applyBorder="1" applyAlignment="1">
      <alignment horizontal="center" vertical="center" wrapText="1"/>
    </xf>
    <xf numFmtId="0" fontId="4" fillId="0" borderId="7" xfId="32" applyFont="1" applyFill="1" applyBorder="1" applyAlignment="1">
      <alignment wrapText="1"/>
    </xf>
    <xf numFmtId="0" fontId="4" fillId="24" borderId="5" xfId="32" applyFont="1" applyFill="1" applyBorder="1" applyAlignment="1">
      <alignment vertical="center" wrapText="1"/>
    </xf>
    <xf numFmtId="0" fontId="5" fillId="23" borderId="13" xfId="32" applyFont="1" applyFill="1" applyBorder="1" applyAlignment="1">
      <alignment horizontal="left" vertical="center" wrapText="1"/>
    </xf>
    <xf numFmtId="0" fontId="4" fillId="0" borderId="13" xfId="32" applyFont="1" applyFill="1" applyBorder="1" applyAlignment="1">
      <alignment horizontal="left" vertical="center" wrapText="1"/>
    </xf>
    <xf numFmtId="0" fontId="4" fillId="0" borderId="6" xfId="32" applyFont="1" applyFill="1" applyBorder="1" applyAlignment="1">
      <alignment horizontal="center" vertical="center" wrapText="1"/>
    </xf>
    <xf numFmtId="0" fontId="18" fillId="0" borderId="5" xfId="30" applyFont="1" applyBorder="1" applyAlignment="1">
      <alignment horizontal="center" wrapText="1"/>
    </xf>
    <xf numFmtId="0" fontId="18" fillId="0" borderId="5" xfId="30" applyFont="1" applyBorder="1" applyAlignment="1">
      <alignment horizontal="left" vertical="top" wrapText="1"/>
    </xf>
    <xf numFmtId="0" fontId="18" fillId="0" borderId="5" xfId="30" applyFont="1" applyBorder="1" applyAlignment="1">
      <alignment horizontal="center" vertical="center" wrapText="1"/>
    </xf>
    <xf numFmtId="0" fontId="18" fillId="0" borderId="5" xfId="30" applyFont="1" applyFill="1" applyBorder="1" applyAlignment="1">
      <alignment horizontal="center" vertical="center" wrapText="1"/>
    </xf>
    <xf numFmtId="0" fontId="4" fillId="0" borderId="5" xfId="30" applyFont="1" applyFill="1" applyBorder="1" applyAlignment="1">
      <alignment horizontal="center" vertical="center" wrapText="1"/>
    </xf>
    <xf numFmtId="0" fontId="4" fillId="0" borderId="5" xfId="32" applyFont="1" applyFill="1" applyBorder="1" applyAlignment="1">
      <alignment horizontal="left" vertical="top" wrapText="1"/>
    </xf>
    <xf numFmtId="0" fontId="4" fillId="0" borderId="7" xfId="30" applyFont="1" applyFill="1" applyBorder="1" applyAlignment="1">
      <alignment horizontal="center" vertical="center" wrapText="1"/>
    </xf>
    <xf numFmtId="0" fontId="4" fillId="0" borderId="6" xfId="30" applyFont="1" applyFill="1" applyBorder="1" applyAlignment="1">
      <alignment horizontal="center" vertical="center" wrapText="1"/>
    </xf>
    <xf numFmtId="0" fontId="4" fillId="24" borderId="5" xfId="32" applyFont="1" applyFill="1" applyBorder="1" applyAlignment="1">
      <alignment horizontal="center" vertical="center" wrapText="1"/>
    </xf>
    <xf numFmtId="0" fontId="4" fillId="24" borderId="5" xfId="32" applyFont="1" applyFill="1" applyBorder="1" applyAlignment="1">
      <alignment horizontal="center" vertical="center" wrapText="1"/>
    </xf>
    <xf numFmtId="0" fontId="26" fillId="0" borderId="5" xfId="32" applyFont="1" applyFill="1" applyBorder="1" applyAlignment="1">
      <alignment horizontal="center" vertical="center" wrapText="1"/>
    </xf>
    <xf numFmtId="0" fontId="26" fillId="0" borderId="7" xfId="30" applyFont="1" applyBorder="1" applyAlignment="1">
      <alignment horizontal="center" vertical="center"/>
    </xf>
    <xf numFmtId="0" fontId="26" fillId="0" borderId="5" xfId="30" applyFont="1" applyBorder="1" applyAlignment="1">
      <alignment horizontal="center" vertical="center"/>
    </xf>
    <xf numFmtId="0" fontId="26" fillId="0" borderId="6" xfId="30" applyFont="1" applyBorder="1" applyAlignment="1">
      <alignment horizontal="center" vertical="center"/>
    </xf>
    <xf numFmtId="0" fontId="26" fillId="23" borderId="5" xfId="30" applyFont="1" applyFill="1" applyBorder="1" applyAlignment="1">
      <alignment horizontal="center" vertical="center"/>
    </xf>
    <xf numFmtId="0" fontId="26" fillId="0" borderId="5" xfId="30" applyFont="1" applyBorder="1" applyAlignment="1">
      <alignment horizontal="center"/>
    </xf>
    <xf numFmtId="0" fontId="26" fillId="23" borderId="5" xfId="3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24" borderId="5" xfId="32" applyFont="1" applyFill="1" applyBorder="1" applyAlignment="1">
      <alignment horizontal="center" vertical="center" wrapText="1"/>
    </xf>
    <xf numFmtId="0" fontId="5" fillId="25" borderId="5" xfId="0" applyFont="1" applyFill="1" applyBorder="1" applyAlignment="1">
      <alignment horizontal="center" vertical="center" wrapText="1"/>
    </xf>
    <xf numFmtId="0" fontId="4" fillId="24" borderId="5" xfId="32" applyFont="1" applyFill="1" applyBorder="1" applyAlignment="1">
      <alignment horizontal="center" vertical="center" wrapText="1"/>
    </xf>
    <xf numFmtId="49" fontId="4" fillId="24" borderId="5" xfId="32" applyNumberFormat="1" applyFont="1" applyFill="1" applyBorder="1" applyAlignment="1">
      <alignment horizontal="center" vertical="center" wrapText="1"/>
    </xf>
    <xf numFmtId="0" fontId="4" fillId="0" borderId="5" xfId="30" applyFont="1" applyBorder="1" applyAlignment="1">
      <alignment horizontal="center" vertical="center"/>
    </xf>
    <xf numFmtId="0" fontId="18" fillId="0" borderId="5" xfId="30" applyFont="1" applyBorder="1"/>
    <xf numFmtId="0" fontId="18" fillId="0" borderId="5" xfId="30" applyFont="1" applyBorder="1" applyAlignment="1">
      <alignment horizontal="center" vertical="center"/>
    </xf>
    <xf numFmtId="0" fontId="5" fillId="23" borderId="14" xfId="31" applyFont="1" applyFill="1" applyBorder="1" applyAlignment="1">
      <alignment horizontal="center" vertical="center" wrapText="1"/>
    </xf>
    <xf numFmtId="0" fontId="5" fillId="0" borderId="15" xfId="30" applyFont="1" applyBorder="1" applyAlignment="1">
      <alignment horizontal="center" vertical="center"/>
    </xf>
    <xf numFmtId="0" fontId="5" fillId="23" borderId="16" xfId="31" applyFont="1" applyFill="1" applyBorder="1" applyAlignment="1">
      <alignment horizontal="center" vertical="center" wrapText="1"/>
    </xf>
    <xf numFmtId="0" fontId="26" fillId="0" borderId="5" xfId="30" applyFont="1" applyFill="1" applyBorder="1" applyAlignment="1">
      <alignment wrapText="1"/>
    </xf>
    <xf numFmtId="0" fontId="4" fillId="0" borderId="5" xfId="0" applyFont="1" applyBorder="1" applyAlignment="1">
      <alignment horizontal="center" vertical="center"/>
    </xf>
    <xf numFmtId="0" fontId="4" fillId="23" borderId="5" xfId="30" applyFont="1" applyFill="1" applyBorder="1" applyAlignment="1">
      <alignment horizontal="center" vertical="center"/>
    </xf>
    <xf numFmtId="0" fontId="4" fillId="0" borderId="5" xfId="32" applyFont="1" applyFill="1" applyBorder="1" applyAlignment="1">
      <alignment horizontal="center" vertical="center"/>
    </xf>
    <xf numFmtId="0" fontId="5" fillId="0" borderId="17" xfId="30" applyFont="1" applyBorder="1" applyAlignment="1">
      <alignment horizontal="center" vertical="center"/>
    </xf>
    <xf numFmtId="0" fontId="4" fillId="0" borderId="7" xfId="30" applyFont="1" applyBorder="1" applyAlignment="1">
      <alignment horizontal="center"/>
    </xf>
    <xf numFmtId="0" fontId="4" fillId="23" borderId="7" xfId="30" applyFont="1" applyFill="1" applyBorder="1" applyAlignment="1">
      <alignment horizontal="center"/>
    </xf>
    <xf numFmtId="0" fontId="4" fillId="0" borderId="5" xfId="30" applyFont="1" applyBorder="1" applyAlignment="1">
      <alignment horizontal="center"/>
    </xf>
    <xf numFmtId="0" fontId="4" fillId="23" borderId="5" xfId="30" applyFont="1" applyFill="1" applyBorder="1" applyAlignment="1">
      <alignment horizontal="center"/>
    </xf>
    <xf numFmtId="0" fontId="5" fillId="23" borderId="14" xfId="30" applyFont="1" applyFill="1" applyBorder="1" applyAlignment="1">
      <alignment horizontal="center" vertical="center"/>
    </xf>
    <xf numFmtId="0" fontId="5" fillId="23" borderId="14" xfId="30" applyFont="1" applyFill="1" applyBorder="1" applyAlignment="1">
      <alignment horizontal="center"/>
    </xf>
    <xf numFmtId="0" fontId="5" fillId="23" borderId="16" xfId="30" applyFont="1" applyFill="1" applyBorder="1" applyAlignment="1">
      <alignment horizontal="center"/>
    </xf>
    <xf numFmtId="0" fontId="5" fillId="23" borderId="16" xfId="30" applyFont="1" applyFill="1" applyBorder="1" applyAlignment="1">
      <alignment horizontal="center" vertical="center"/>
    </xf>
    <xf numFmtId="0" fontId="4" fillId="0" borderId="6" xfId="30" applyFont="1" applyBorder="1" applyAlignment="1">
      <alignment horizontal="center" vertical="center"/>
    </xf>
    <xf numFmtId="0" fontId="27" fillId="0" borderId="0" xfId="32" applyFont="1" applyFill="1" applyBorder="1" applyAlignment="1">
      <alignment horizontal="center" vertical="center" wrapText="1"/>
    </xf>
    <xf numFmtId="0" fontId="25" fillId="23" borderId="5" xfId="32" applyFont="1" applyFill="1" applyBorder="1" applyAlignment="1">
      <alignment horizontal="center" vertical="center" wrapText="1"/>
    </xf>
    <xf numFmtId="0" fontId="5" fillId="23" borderId="5" xfId="32" applyFont="1" applyFill="1" applyBorder="1" applyAlignment="1">
      <alignment horizontal="left" vertical="center" wrapText="1"/>
    </xf>
    <xf numFmtId="0" fontId="5" fillId="23" borderId="13" xfId="32" applyFont="1" applyFill="1" applyBorder="1" applyAlignment="1">
      <alignment horizontal="left" vertical="center" wrapText="1"/>
    </xf>
    <xf numFmtId="0" fontId="5" fillId="23" borderId="25" xfId="32" applyFont="1" applyFill="1" applyBorder="1" applyAlignment="1">
      <alignment horizontal="left" vertical="center" wrapText="1"/>
    </xf>
    <xf numFmtId="0" fontId="4" fillId="24" borderId="6" xfId="32" applyFont="1" applyFill="1" applyBorder="1" applyAlignment="1">
      <alignment horizontal="center" vertical="center" wrapText="1"/>
    </xf>
    <xf numFmtId="0" fontId="4" fillId="24" borderId="9" xfId="32" applyFont="1" applyFill="1" applyBorder="1" applyAlignment="1">
      <alignment horizontal="center" vertical="center" wrapText="1"/>
    </xf>
    <xf numFmtId="0" fontId="4" fillId="24" borderId="7" xfId="32" applyFont="1" applyFill="1" applyBorder="1" applyAlignment="1">
      <alignment horizontal="center" vertical="center" wrapText="1"/>
    </xf>
    <xf numFmtId="0" fontId="20" fillId="0" borderId="0" xfId="32" applyFont="1" applyFill="1" applyBorder="1" applyAlignment="1">
      <alignment horizontal="right" vertical="center" wrapText="1"/>
    </xf>
    <xf numFmtId="0" fontId="20" fillId="0" borderId="0" xfId="32" applyFont="1" applyFill="1" applyBorder="1" applyAlignment="1">
      <alignment horizontal="left" vertical="center" wrapText="1"/>
    </xf>
    <xf numFmtId="0" fontId="20" fillId="0" borderId="0" xfId="32" applyFont="1" applyFill="1" applyBorder="1" applyAlignment="1">
      <alignment horizontal="left" vertical="top" wrapText="1"/>
    </xf>
    <xf numFmtId="0" fontId="4" fillId="0" borderId="6" xfId="32" applyFont="1" applyFill="1" applyBorder="1" applyAlignment="1">
      <alignment horizontal="center" vertical="center" wrapText="1"/>
    </xf>
    <xf numFmtId="0" fontId="4" fillId="0" borderId="9" xfId="32" applyFont="1" applyFill="1" applyBorder="1" applyAlignment="1">
      <alignment horizontal="center" vertical="center" wrapText="1"/>
    </xf>
    <xf numFmtId="0" fontId="4" fillId="0" borderId="7" xfId="32" applyFont="1" applyFill="1" applyBorder="1" applyAlignment="1">
      <alignment horizontal="center" vertical="center" wrapText="1"/>
    </xf>
    <xf numFmtId="0" fontId="5" fillId="0" borderId="22" xfId="32" applyFont="1" applyFill="1" applyBorder="1" applyAlignment="1">
      <alignment horizontal="center" vertical="center" wrapText="1"/>
    </xf>
    <xf numFmtId="0" fontId="5" fillId="0" borderId="23" xfId="32" applyFont="1" applyFill="1" applyBorder="1" applyAlignment="1">
      <alignment horizontal="center" vertical="center" wrapText="1"/>
    </xf>
    <xf numFmtId="0" fontId="5" fillId="0" borderId="24" xfId="32" applyFont="1" applyFill="1" applyBorder="1" applyAlignment="1">
      <alignment horizontal="center" vertical="center" wrapText="1"/>
    </xf>
    <xf numFmtId="0" fontId="4" fillId="0" borderId="5" xfId="32" applyFont="1" applyFill="1" applyBorder="1" applyAlignment="1">
      <alignment horizontal="center" vertical="center" wrapText="1"/>
    </xf>
    <xf numFmtId="0" fontId="4" fillId="0" borderId="0" xfId="32" applyFont="1" applyFill="1" applyBorder="1" applyAlignment="1">
      <alignment horizontal="left" vertical="center" wrapText="1"/>
    </xf>
    <xf numFmtId="0" fontId="16" fillId="0" borderId="0" xfId="27" applyAlignment="1">
      <alignment horizontal="left" wrapText="1"/>
    </xf>
    <xf numFmtId="0" fontId="4" fillId="0" borderId="0" xfId="32" applyFont="1" applyFill="1" applyAlignment="1">
      <alignment horizontal="left" vertical="top" wrapText="1"/>
    </xf>
    <xf numFmtId="0" fontId="5" fillId="0" borderId="18" xfId="32" applyFont="1" applyFill="1" applyBorder="1" applyAlignment="1">
      <alignment horizontal="center" vertical="center" wrapText="1"/>
    </xf>
    <xf numFmtId="0" fontId="5" fillId="0" borderId="5" xfId="32" applyFont="1" applyFill="1" applyBorder="1" applyAlignment="1">
      <alignment horizontal="center" vertical="center" wrapText="1"/>
    </xf>
    <xf numFmtId="0" fontId="5" fillId="0" borderId="10" xfId="32" applyFont="1" applyFill="1" applyBorder="1" applyAlignment="1">
      <alignment horizontal="center" vertical="center" wrapText="1"/>
    </xf>
    <xf numFmtId="0" fontId="3" fillId="0" borderId="19" xfId="32" applyFont="1" applyFill="1" applyBorder="1" applyAlignment="1">
      <alignment horizontal="center" vertical="center" wrapText="1"/>
    </xf>
    <xf numFmtId="0" fontId="5" fillId="0" borderId="20" xfId="32" applyFont="1" applyFill="1" applyBorder="1" applyAlignment="1">
      <alignment horizontal="center" vertical="center" wrapText="1"/>
    </xf>
    <xf numFmtId="0" fontId="5" fillId="0" borderId="21" xfId="32" applyFont="1" applyFill="1" applyBorder="1" applyAlignment="1">
      <alignment horizontal="center" vertical="center" wrapText="1"/>
    </xf>
    <xf numFmtId="0" fontId="5" fillId="0" borderId="11" xfId="32" applyFont="1" applyFill="1" applyBorder="1" applyAlignment="1">
      <alignment horizontal="center" vertical="center" wrapText="1"/>
    </xf>
    <xf numFmtId="0" fontId="19" fillId="0" borderId="5" xfId="32" applyFont="1" applyBorder="1" applyAlignment="1">
      <alignment horizontal="center" vertical="center" wrapText="1"/>
    </xf>
    <xf numFmtId="0" fontId="19" fillId="0" borderId="10" xfId="32" applyFont="1" applyBorder="1" applyAlignment="1">
      <alignment horizontal="center" vertical="center" wrapText="1"/>
    </xf>
    <xf numFmtId="0" fontId="21" fillId="0" borderId="0" xfId="30" applyFont="1" applyAlignment="1">
      <alignment horizontal="center" vertical="center"/>
    </xf>
    <xf numFmtId="0" fontId="17" fillId="0" borderId="6" xfId="30" applyFont="1" applyBorder="1" applyAlignment="1">
      <alignment horizontal="center" vertical="center" wrapText="1"/>
    </xf>
    <xf numFmtId="0" fontId="17" fillId="23" borderId="15" xfId="30" applyFont="1" applyFill="1" applyBorder="1" applyAlignment="1">
      <alignment horizontal="center" wrapText="1"/>
    </xf>
    <xf numFmtId="0" fontId="17" fillId="23" borderId="14" xfId="30" applyFont="1" applyFill="1" applyBorder="1" applyAlignment="1">
      <alignment horizontal="center" wrapText="1"/>
    </xf>
    <xf numFmtId="0" fontId="17" fillId="23" borderId="15" xfId="30" applyFont="1" applyFill="1" applyBorder="1" applyAlignment="1">
      <alignment horizontal="center"/>
    </xf>
    <xf numFmtId="0" fontId="17" fillId="23" borderId="14" xfId="30" applyFont="1" applyFill="1" applyBorder="1" applyAlignment="1">
      <alignment horizontal="center"/>
    </xf>
    <xf numFmtId="0" fontId="18" fillId="0" borderId="7" xfId="30" applyFont="1" applyBorder="1" applyAlignment="1">
      <alignment horizontal="center" wrapText="1"/>
    </xf>
    <xf numFmtId="0" fontId="18" fillId="0" borderId="0" xfId="30" applyFont="1" applyAlignment="1">
      <alignment horizontal="left" vertical="top" wrapText="1"/>
    </xf>
    <xf numFmtId="0" fontId="18" fillId="0" borderId="0" xfId="30" applyFont="1" applyAlignment="1">
      <alignment horizontal="left" vertical="top"/>
    </xf>
    <xf numFmtId="0" fontId="22" fillId="0" borderId="0" xfId="30" applyFont="1" applyAlignment="1">
      <alignment horizontal="center" vertical="center" wrapText="1"/>
    </xf>
    <xf numFmtId="0" fontId="18" fillId="0" borderId="0" xfId="30" applyFont="1" applyBorder="1" applyAlignment="1">
      <alignment horizontal="right" wrapText="1"/>
    </xf>
    <xf numFmtId="0" fontId="17" fillId="0" borderId="22" xfId="30" applyFont="1" applyBorder="1" applyAlignment="1">
      <alignment horizontal="center" vertical="center"/>
    </xf>
    <xf numFmtId="0" fontId="17" fillId="0" borderId="24" xfId="30" applyFont="1" applyBorder="1" applyAlignment="1">
      <alignment horizontal="center" vertical="center"/>
    </xf>
    <xf numFmtId="0" fontId="17" fillId="0" borderId="18" xfId="30" applyFont="1" applyBorder="1" applyAlignment="1">
      <alignment horizontal="center" vertical="center" wrapText="1"/>
    </xf>
    <xf numFmtId="0" fontId="17" fillId="0" borderId="10" xfId="30" applyFont="1" applyBorder="1" applyAlignment="1">
      <alignment horizontal="center" vertical="center" wrapText="1"/>
    </xf>
    <xf numFmtId="0" fontId="17" fillId="0" borderId="20" xfId="30" applyFont="1" applyBorder="1" applyAlignment="1">
      <alignment horizontal="center" vertical="center" wrapText="1"/>
    </xf>
    <xf numFmtId="0" fontId="17" fillId="0" borderId="26" xfId="3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7" fillId="23" borderId="28" xfId="30" applyFont="1" applyFill="1" applyBorder="1" applyAlignment="1">
      <alignment horizontal="center"/>
    </xf>
    <xf numFmtId="0" fontId="5" fillId="23" borderId="29" xfId="30" applyFont="1" applyFill="1" applyBorder="1" applyAlignment="1">
      <alignment horizontal="left" vertical="top" wrapText="1"/>
    </xf>
    <xf numFmtId="0" fontId="5" fillId="23" borderId="30" xfId="30" applyFont="1" applyFill="1" applyBorder="1" applyAlignment="1">
      <alignment horizontal="left" vertical="top" wrapText="1"/>
    </xf>
    <xf numFmtId="0" fontId="19" fillId="0" borderId="6" xfId="0" applyFont="1" applyBorder="1" applyAlignment="1">
      <alignment horizontal="center" vertical="center"/>
    </xf>
  </cellXfs>
  <cellStyles count="37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ывод" xfId="25"/>
    <cellStyle name="Вычисление" xfId="26"/>
    <cellStyle name="Звичайний 2" xfId="27"/>
    <cellStyle name="Итог" xfId="28"/>
    <cellStyle name="Нейтральный" xfId="29"/>
    <cellStyle name="Обычный" xfId="0" builtinId="0"/>
    <cellStyle name="Обычный_Володимирець" xfId="30"/>
    <cellStyle name="Обычный_ВПУ 1" xfId="31"/>
    <cellStyle name="Обычный_Регіональне замовлення 2017 (квітень)  " xfId="32"/>
    <cellStyle name="Плохой" xfId="33"/>
    <cellStyle name="Пояснение" xfId="34"/>
    <cellStyle name="Примечание" xfId="35"/>
    <cellStyle name="Хороший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8</xdr:row>
      <xdr:rowOff>219075</xdr:rowOff>
    </xdr:from>
    <xdr:to>
      <xdr:col>4</xdr:col>
      <xdr:colOff>438150</xdr:colOff>
      <xdr:row>8</xdr:row>
      <xdr:rowOff>219075</xdr:rowOff>
    </xdr:to>
    <xdr:sp macro="" textlink="">
      <xdr:nvSpPr>
        <xdr:cNvPr id="14432" name="Line 6"/>
        <xdr:cNvSpPr>
          <a:spLocks noChangeShapeType="1"/>
        </xdr:cNvSpPr>
      </xdr:nvSpPr>
      <xdr:spPr bwMode="auto">
        <a:xfrm>
          <a:off x="9067800" y="362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14</xdr:row>
      <xdr:rowOff>219075</xdr:rowOff>
    </xdr:from>
    <xdr:to>
      <xdr:col>4</xdr:col>
      <xdr:colOff>438150</xdr:colOff>
      <xdr:row>14</xdr:row>
      <xdr:rowOff>219075</xdr:rowOff>
    </xdr:to>
    <xdr:sp macro="" textlink="">
      <xdr:nvSpPr>
        <xdr:cNvPr id="14433" name="Line 6"/>
        <xdr:cNvSpPr>
          <a:spLocks noChangeShapeType="1"/>
        </xdr:cNvSpPr>
      </xdr:nvSpPr>
      <xdr:spPr bwMode="auto">
        <a:xfrm>
          <a:off x="9067800" y="5467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21</xdr:row>
      <xdr:rowOff>219075</xdr:rowOff>
    </xdr:from>
    <xdr:to>
      <xdr:col>4</xdr:col>
      <xdr:colOff>438150</xdr:colOff>
      <xdr:row>21</xdr:row>
      <xdr:rowOff>219075</xdr:rowOff>
    </xdr:to>
    <xdr:sp macro="" textlink="">
      <xdr:nvSpPr>
        <xdr:cNvPr id="14434" name="Line 6"/>
        <xdr:cNvSpPr>
          <a:spLocks noChangeShapeType="1"/>
        </xdr:cNvSpPr>
      </xdr:nvSpPr>
      <xdr:spPr bwMode="auto">
        <a:xfrm>
          <a:off x="9067800" y="8020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21</xdr:row>
      <xdr:rowOff>219075</xdr:rowOff>
    </xdr:from>
    <xdr:to>
      <xdr:col>4</xdr:col>
      <xdr:colOff>438150</xdr:colOff>
      <xdr:row>21</xdr:row>
      <xdr:rowOff>219075</xdr:rowOff>
    </xdr:to>
    <xdr:sp macro="" textlink="">
      <xdr:nvSpPr>
        <xdr:cNvPr id="14435" name="Line 6"/>
        <xdr:cNvSpPr>
          <a:spLocks noChangeShapeType="1"/>
        </xdr:cNvSpPr>
      </xdr:nvSpPr>
      <xdr:spPr bwMode="auto">
        <a:xfrm>
          <a:off x="9067800" y="8020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17</xdr:row>
      <xdr:rowOff>219075</xdr:rowOff>
    </xdr:from>
    <xdr:to>
      <xdr:col>4</xdr:col>
      <xdr:colOff>438150</xdr:colOff>
      <xdr:row>17</xdr:row>
      <xdr:rowOff>219075</xdr:rowOff>
    </xdr:to>
    <xdr:sp macro="" textlink="">
      <xdr:nvSpPr>
        <xdr:cNvPr id="14436" name="Line 6"/>
        <xdr:cNvSpPr>
          <a:spLocks noChangeShapeType="1"/>
        </xdr:cNvSpPr>
      </xdr:nvSpPr>
      <xdr:spPr bwMode="auto">
        <a:xfrm>
          <a:off x="9067800" y="6677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8</xdr:row>
      <xdr:rowOff>219075</xdr:rowOff>
    </xdr:from>
    <xdr:to>
      <xdr:col>4</xdr:col>
      <xdr:colOff>438150</xdr:colOff>
      <xdr:row>8</xdr:row>
      <xdr:rowOff>219075</xdr:rowOff>
    </xdr:to>
    <xdr:sp macro="" textlink="">
      <xdr:nvSpPr>
        <xdr:cNvPr id="14437" name="Line 6"/>
        <xdr:cNvSpPr>
          <a:spLocks noChangeShapeType="1"/>
        </xdr:cNvSpPr>
      </xdr:nvSpPr>
      <xdr:spPr bwMode="auto">
        <a:xfrm>
          <a:off x="9067800" y="362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view="pageBreakPreview" zoomScale="90" zoomScaleNormal="75" zoomScaleSheetLayoutView="90" workbookViewId="0">
      <selection activeCell="D2" sqref="D2:E2"/>
    </sheetView>
  </sheetViews>
  <sheetFormatPr defaultRowHeight="15.75" x14ac:dyDescent="0.25"/>
  <cols>
    <col min="1" max="1" width="4.5703125" style="1" customWidth="1"/>
    <col min="2" max="2" width="41.5703125" style="1" customWidth="1"/>
    <col min="3" max="3" width="62.85546875" style="4" customWidth="1"/>
    <col min="4" max="4" width="20.42578125" style="1" customWidth="1"/>
    <col min="5" max="5" width="18.140625" style="1" customWidth="1"/>
    <col min="6" max="16384" width="9.140625" style="4"/>
  </cols>
  <sheetData>
    <row r="1" spans="1:5" ht="14.25" customHeight="1" x14ac:dyDescent="0.25">
      <c r="A1" s="11"/>
      <c r="B1" s="11"/>
      <c r="C1" s="8"/>
      <c r="D1" s="11"/>
      <c r="E1" s="11"/>
    </row>
    <row r="2" spans="1:5" ht="100.5" customHeight="1" x14ac:dyDescent="0.25">
      <c r="C2" s="3"/>
      <c r="D2" s="123" t="s">
        <v>51</v>
      </c>
      <c r="E2" s="123"/>
    </row>
    <row r="3" spans="1:5" ht="9.75" customHeight="1" x14ac:dyDescent="0.25">
      <c r="C3" s="3"/>
    </row>
    <row r="4" spans="1:5" s="1" customFormat="1" ht="52.5" customHeight="1" thickBot="1" x14ac:dyDescent="0.25">
      <c r="A4" s="127" t="s">
        <v>66</v>
      </c>
      <c r="B4" s="127"/>
      <c r="C4" s="127"/>
      <c r="D4" s="127"/>
      <c r="E4" s="127"/>
    </row>
    <row r="5" spans="1:5" s="5" customFormat="1" ht="15.6" customHeight="1" x14ac:dyDescent="0.2">
      <c r="A5" s="117" t="s">
        <v>4</v>
      </c>
      <c r="B5" s="124" t="s">
        <v>33</v>
      </c>
      <c r="C5" s="124" t="s">
        <v>57</v>
      </c>
      <c r="D5" s="124" t="s">
        <v>32</v>
      </c>
      <c r="E5" s="128" t="s">
        <v>31</v>
      </c>
    </row>
    <row r="6" spans="1:5" s="5" customFormat="1" ht="15.75" customHeight="1" x14ac:dyDescent="0.2">
      <c r="A6" s="118"/>
      <c r="B6" s="125"/>
      <c r="C6" s="125"/>
      <c r="D6" s="131"/>
      <c r="E6" s="129"/>
    </row>
    <row r="7" spans="1:5" s="5" customFormat="1" ht="24" customHeight="1" thickBot="1" x14ac:dyDescent="0.25">
      <c r="A7" s="119"/>
      <c r="B7" s="126"/>
      <c r="C7" s="126"/>
      <c r="D7" s="132"/>
      <c r="E7" s="130"/>
    </row>
    <row r="8" spans="1:5" ht="36.75" customHeight="1" x14ac:dyDescent="0.25">
      <c r="A8" s="54"/>
      <c r="B8" s="54"/>
      <c r="C8" s="55" t="s">
        <v>138</v>
      </c>
      <c r="D8" s="56"/>
      <c r="E8" s="56"/>
    </row>
    <row r="9" spans="1:5" s="36" customFormat="1" ht="29.1" customHeight="1" x14ac:dyDescent="0.25">
      <c r="A9" s="120">
        <v>1</v>
      </c>
      <c r="B9" s="120" t="s">
        <v>52</v>
      </c>
      <c r="C9" s="48" t="s">
        <v>53</v>
      </c>
      <c r="D9" s="35">
        <f>D10+D11+D12+D13+D14</f>
        <v>281</v>
      </c>
      <c r="E9" s="35">
        <f>E10+E11+E12+E13+E14</f>
        <v>240</v>
      </c>
    </row>
    <row r="10" spans="1:5" ht="24" customHeight="1" x14ac:dyDescent="0.25">
      <c r="A10" s="120"/>
      <c r="B10" s="120"/>
      <c r="C10" s="7" t="s">
        <v>113</v>
      </c>
      <c r="D10" s="2">
        <v>45</v>
      </c>
      <c r="E10" s="2">
        <v>29</v>
      </c>
    </row>
    <row r="11" spans="1:5" ht="24.95" customHeight="1" x14ac:dyDescent="0.25">
      <c r="A11" s="120"/>
      <c r="B11" s="120"/>
      <c r="C11" s="7" t="s">
        <v>114</v>
      </c>
      <c r="D11" s="2">
        <v>84</v>
      </c>
      <c r="E11" s="2">
        <v>67</v>
      </c>
    </row>
    <row r="12" spans="1:5" ht="25.5" customHeight="1" x14ac:dyDescent="0.25">
      <c r="A12" s="120"/>
      <c r="B12" s="120"/>
      <c r="C12" s="7" t="s">
        <v>115</v>
      </c>
      <c r="D12" s="2">
        <v>30</v>
      </c>
      <c r="E12" s="2">
        <v>39</v>
      </c>
    </row>
    <row r="13" spans="1:5" ht="17.25" customHeight="1" x14ac:dyDescent="0.25">
      <c r="A13" s="120"/>
      <c r="B13" s="120"/>
      <c r="C13" s="7" t="s">
        <v>76</v>
      </c>
      <c r="D13" s="2">
        <v>20</v>
      </c>
      <c r="E13" s="2">
        <v>0</v>
      </c>
    </row>
    <row r="14" spans="1:5" ht="24.75" customHeight="1" x14ac:dyDescent="0.25">
      <c r="A14" s="120"/>
      <c r="B14" s="120"/>
      <c r="C14" s="7" t="s">
        <v>116</v>
      </c>
      <c r="D14" s="2">
        <v>102</v>
      </c>
      <c r="E14" s="2">
        <v>105</v>
      </c>
    </row>
    <row r="15" spans="1:5" s="36" customFormat="1" ht="27.75" customHeight="1" x14ac:dyDescent="0.25">
      <c r="A15" s="120">
        <v>2</v>
      </c>
      <c r="B15" s="120" t="s">
        <v>38</v>
      </c>
      <c r="C15" s="48" t="s">
        <v>53</v>
      </c>
      <c r="D15" s="35">
        <f>D16+D17</f>
        <v>55</v>
      </c>
      <c r="E15" s="35">
        <f>E16+E17</f>
        <v>49</v>
      </c>
    </row>
    <row r="16" spans="1:5" ht="34.5" customHeight="1" x14ac:dyDescent="0.25">
      <c r="A16" s="120"/>
      <c r="B16" s="120"/>
      <c r="C16" s="7" t="s">
        <v>113</v>
      </c>
      <c r="D16" s="2">
        <v>40</v>
      </c>
      <c r="E16" s="2">
        <v>33</v>
      </c>
    </row>
    <row r="17" spans="1:5" ht="33" customHeight="1" x14ac:dyDescent="0.25">
      <c r="A17" s="120"/>
      <c r="B17" s="120"/>
      <c r="C17" s="7" t="s">
        <v>121</v>
      </c>
      <c r="D17" s="2">
        <v>15</v>
      </c>
      <c r="E17" s="2">
        <v>16</v>
      </c>
    </row>
    <row r="18" spans="1:5" s="36" customFormat="1" ht="26.1" customHeight="1" x14ac:dyDescent="0.25">
      <c r="A18" s="120">
        <v>3</v>
      </c>
      <c r="B18" s="120" t="s">
        <v>39</v>
      </c>
      <c r="C18" s="48" t="s">
        <v>53</v>
      </c>
      <c r="D18" s="35">
        <f>D19+D20+D21</f>
        <v>50</v>
      </c>
      <c r="E18" s="35">
        <f>E19+E20+E21</f>
        <v>31</v>
      </c>
    </row>
    <row r="19" spans="1:5" ht="26.25" customHeight="1" x14ac:dyDescent="0.25">
      <c r="A19" s="120"/>
      <c r="B19" s="120"/>
      <c r="C19" s="7" t="s">
        <v>122</v>
      </c>
      <c r="D19" s="2">
        <v>15</v>
      </c>
      <c r="E19" s="2">
        <v>8</v>
      </c>
    </row>
    <row r="20" spans="1:5" ht="27.75" customHeight="1" x14ac:dyDescent="0.25">
      <c r="A20" s="120"/>
      <c r="B20" s="120"/>
      <c r="C20" s="7" t="s">
        <v>114</v>
      </c>
      <c r="D20" s="2">
        <v>23</v>
      </c>
      <c r="E20" s="2">
        <v>17</v>
      </c>
    </row>
    <row r="21" spans="1:5" ht="26.25" customHeight="1" x14ac:dyDescent="0.25">
      <c r="A21" s="120"/>
      <c r="B21" s="120"/>
      <c r="C21" s="7" t="s">
        <v>123</v>
      </c>
      <c r="D21" s="2">
        <v>12</v>
      </c>
      <c r="E21" s="2">
        <v>6</v>
      </c>
    </row>
    <row r="22" spans="1:5" s="36" customFormat="1" ht="32.450000000000003" customHeight="1" x14ac:dyDescent="0.25">
      <c r="A22" s="120">
        <v>4</v>
      </c>
      <c r="B22" s="120" t="s">
        <v>41</v>
      </c>
      <c r="C22" s="48" t="s">
        <v>53</v>
      </c>
      <c r="D22" s="35">
        <f>D23+D24</f>
        <v>55</v>
      </c>
      <c r="E22" s="35">
        <f>E23+E24</f>
        <v>48</v>
      </c>
    </row>
    <row r="23" spans="1:5" ht="31.5" customHeight="1" x14ac:dyDescent="0.25">
      <c r="A23" s="120"/>
      <c r="B23" s="120"/>
      <c r="C23" s="7" t="s">
        <v>114</v>
      </c>
      <c r="D23" s="2">
        <v>45</v>
      </c>
      <c r="E23" s="2">
        <v>34</v>
      </c>
    </row>
    <row r="24" spans="1:5" ht="25.5" customHeight="1" x14ac:dyDescent="0.25">
      <c r="A24" s="120"/>
      <c r="B24" s="120"/>
      <c r="C24" s="7" t="s">
        <v>121</v>
      </c>
      <c r="D24" s="60">
        <v>10</v>
      </c>
      <c r="E24" s="60">
        <v>14</v>
      </c>
    </row>
    <row r="25" spans="1:5" s="36" customFormat="1" ht="23.45" customHeight="1" x14ac:dyDescent="0.25">
      <c r="A25" s="114">
        <v>5</v>
      </c>
      <c r="B25" s="114" t="s">
        <v>54</v>
      </c>
      <c r="C25" s="58" t="s">
        <v>53</v>
      </c>
      <c r="D25" s="80">
        <f>D26+D27+D28+D29+D30+D31+D32+D33+D34+D35</f>
        <v>177</v>
      </c>
      <c r="E25" s="80">
        <f>E26+E27+E28+E29+E30+E31+E32+E33+E34+E35</f>
        <v>131</v>
      </c>
    </row>
    <row r="26" spans="1:5" ht="26.25" customHeight="1" x14ac:dyDescent="0.25">
      <c r="A26" s="115"/>
      <c r="B26" s="115"/>
      <c r="C26" s="59" t="s">
        <v>124</v>
      </c>
      <c r="D26" s="78">
        <v>21</v>
      </c>
      <c r="E26" s="78">
        <v>17</v>
      </c>
    </row>
    <row r="27" spans="1:5" ht="32.25" customHeight="1" x14ac:dyDescent="0.25">
      <c r="A27" s="115"/>
      <c r="B27" s="115"/>
      <c r="C27" s="59" t="s">
        <v>83</v>
      </c>
      <c r="D27" s="78">
        <v>20</v>
      </c>
      <c r="E27" s="78">
        <v>16</v>
      </c>
    </row>
    <row r="28" spans="1:5" ht="28.5" customHeight="1" x14ac:dyDescent="0.25">
      <c r="A28" s="115"/>
      <c r="B28" s="115"/>
      <c r="C28" s="59" t="s">
        <v>90</v>
      </c>
      <c r="D28" s="78">
        <v>20</v>
      </c>
      <c r="E28" s="78">
        <v>22</v>
      </c>
    </row>
    <row r="29" spans="1:5" ht="30.75" customHeight="1" x14ac:dyDescent="0.25">
      <c r="A29" s="115"/>
      <c r="B29" s="115"/>
      <c r="C29" s="59" t="s">
        <v>125</v>
      </c>
      <c r="D29" s="78">
        <v>0</v>
      </c>
      <c r="E29" s="78">
        <v>10</v>
      </c>
    </row>
    <row r="30" spans="1:5" ht="27.75" customHeight="1" x14ac:dyDescent="0.25">
      <c r="A30" s="115"/>
      <c r="B30" s="115"/>
      <c r="C30" s="59" t="s">
        <v>126</v>
      </c>
      <c r="D30" s="78">
        <v>30</v>
      </c>
      <c r="E30" s="78">
        <v>6</v>
      </c>
    </row>
    <row r="31" spans="1:5" ht="27.75" customHeight="1" x14ac:dyDescent="0.25">
      <c r="A31" s="115"/>
      <c r="B31" s="115"/>
      <c r="C31" s="59" t="s">
        <v>87</v>
      </c>
      <c r="D31" s="78">
        <v>30</v>
      </c>
      <c r="E31" s="78">
        <v>0</v>
      </c>
    </row>
    <row r="32" spans="1:5" ht="27.75" customHeight="1" x14ac:dyDescent="0.25">
      <c r="A32" s="115"/>
      <c r="B32" s="115"/>
      <c r="C32" s="59" t="s">
        <v>37</v>
      </c>
      <c r="D32" s="78">
        <v>0</v>
      </c>
      <c r="E32" s="78">
        <v>17</v>
      </c>
    </row>
    <row r="33" spans="1:5" ht="27.75" customHeight="1" x14ac:dyDescent="0.25">
      <c r="A33" s="115"/>
      <c r="B33" s="115"/>
      <c r="C33" s="59" t="s">
        <v>68</v>
      </c>
      <c r="D33" s="78">
        <v>0</v>
      </c>
      <c r="E33" s="78">
        <v>10</v>
      </c>
    </row>
    <row r="34" spans="1:5" ht="27.75" customHeight="1" x14ac:dyDescent="0.25">
      <c r="A34" s="115"/>
      <c r="B34" s="115"/>
      <c r="C34" s="59" t="s">
        <v>127</v>
      </c>
      <c r="D34" s="78">
        <v>35</v>
      </c>
      <c r="E34" s="78">
        <v>33</v>
      </c>
    </row>
    <row r="35" spans="1:5" ht="27.75" customHeight="1" x14ac:dyDescent="0.25">
      <c r="A35" s="116"/>
      <c r="B35" s="116"/>
      <c r="C35" s="59" t="s">
        <v>79</v>
      </c>
      <c r="D35" s="78">
        <v>21</v>
      </c>
      <c r="E35" s="78">
        <v>0</v>
      </c>
    </row>
    <row r="36" spans="1:5" s="36" customFormat="1" ht="19.5" customHeight="1" x14ac:dyDescent="0.25">
      <c r="A36" s="108">
        <v>6</v>
      </c>
      <c r="B36" s="108" t="s">
        <v>43</v>
      </c>
      <c r="C36" s="48" t="s">
        <v>53</v>
      </c>
      <c r="D36" s="35">
        <f>D37+D38+D39+D40+D41</f>
        <v>128</v>
      </c>
      <c r="E36" s="35">
        <f>E37+E38+E39+E40+E41</f>
        <v>102</v>
      </c>
    </row>
    <row r="37" spans="1:5" s="36" customFormat="1" ht="24.75" customHeight="1" x14ac:dyDescent="0.25">
      <c r="A37" s="109"/>
      <c r="B37" s="109"/>
      <c r="C37" s="49" t="s">
        <v>124</v>
      </c>
      <c r="D37" s="69">
        <v>24</v>
      </c>
      <c r="E37" s="70">
        <v>22</v>
      </c>
    </row>
    <row r="38" spans="1:5" s="36" customFormat="1" ht="23.25" customHeight="1" x14ac:dyDescent="0.25">
      <c r="A38" s="109"/>
      <c r="B38" s="109"/>
      <c r="C38" s="49" t="s">
        <v>128</v>
      </c>
      <c r="D38" s="69">
        <v>19</v>
      </c>
      <c r="E38" s="69">
        <v>9</v>
      </c>
    </row>
    <row r="39" spans="1:5" s="36" customFormat="1" ht="19.5" customHeight="1" x14ac:dyDescent="0.25">
      <c r="A39" s="109"/>
      <c r="B39" s="109"/>
      <c r="C39" s="50" t="s">
        <v>129</v>
      </c>
      <c r="D39" s="69">
        <v>24</v>
      </c>
      <c r="E39" s="69">
        <v>19</v>
      </c>
    </row>
    <row r="40" spans="1:5" s="36" customFormat="1" ht="22.5" customHeight="1" x14ac:dyDescent="0.25">
      <c r="A40" s="109"/>
      <c r="B40" s="109"/>
      <c r="C40" s="49" t="s">
        <v>130</v>
      </c>
      <c r="D40" s="69">
        <v>43</v>
      </c>
      <c r="E40" s="70">
        <v>35</v>
      </c>
    </row>
    <row r="41" spans="1:5" s="36" customFormat="1" ht="21" customHeight="1" x14ac:dyDescent="0.25">
      <c r="A41" s="109"/>
      <c r="B41" s="109"/>
      <c r="C41" s="49" t="s">
        <v>67</v>
      </c>
      <c r="D41" s="81">
        <v>18</v>
      </c>
      <c r="E41" s="81">
        <v>17</v>
      </c>
    </row>
    <row r="42" spans="1:5" s="37" customFormat="1" ht="26.45" customHeight="1" x14ac:dyDescent="0.25">
      <c r="A42" s="108">
        <v>7</v>
      </c>
      <c r="B42" s="108" t="s">
        <v>44</v>
      </c>
      <c r="C42" s="48" t="s">
        <v>53</v>
      </c>
      <c r="D42" s="35" t="s">
        <v>59</v>
      </c>
      <c r="E42" s="35" t="s">
        <v>75</v>
      </c>
    </row>
    <row r="43" spans="1:5" s="37" customFormat="1" ht="36" customHeight="1" x14ac:dyDescent="0.25">
      <c r="A43" s="109"/>
      <c r="B43" s="109"/>
      <c r="C43" s="51" t="s">
        <v>70</v>
      </c>
      <c r="D43" s="39" t="s">
        <v>71</v>
      </c>
      <c r="E43" s="39" t="s">
        <v>69</v>
      </c>
    </row>
    <row r="44" spans="1:5" s="37" customFormat="1" ht="27" customHeight="1" x14ac:dyDescent="0.25">
      <c r="A44" s="109"/>
      <c r="B44" s="109"/>
      <c r="C44" s="51" t="s">
        <v>72</v>
      </c>
      <c r="D44" s="39">
        <v>22</v>
      </c>
      <c r="E44" s="39">
        <v>0</v>
      </c>
    </row>
    <row r="45" spans="1:5" s="37" customFormat="1" ht="36" customHeight="1" x14ac:dyDescent="0.25">
      <c r="A45" s="109"/>
      <c r="B45" s="109"/>
      <c r="C45" s="51" t="s">
        <v>131</v>
      </c>
      <c r="D45" s="79">
        <v>12</v>
      </c>
      <c r="E45" s="79">
        <v>14</v>
      </c>
    </row>
    <row r="46" spans="1:5" s="37" customFormat="1" ht="31.5" x14ac:dyDescent="0.25">
      <c r="A46" s="109"/>
      <c r="B46" s="109"/>
      <c r="C46" s="51" t="s">
        <v>132</v>
      </c>
      <c r="D46" s="79" t="s">
        <v>60</v>
      </c>
      <c r="E46" s="79" t="s">
        <v>60</v>
      </c>
    </row>
    <row r="47" spans="1:5" s="37" customFormat="1" ht="31.5" x14ac:dyDescent="0.25">
      <c r="A47" s="109"/>
      <c r="B47" s="109"/>
      <c r="C47" s="51" t="s">
        <v>133</v>
      </c>
      <c r="D47" s="81">
        <v>22</v>
      </c>
      <c r="E47" s="82" t="s">
        <v>58</v>
      </c>
    </row>
    <row r="48" spans="1:5" s="37" customFormat="1" ht="31.5" x14ac:dyDescent="0.25">
      <c r="A48" s="109"/>
      <c r="B48" s="109"/>
      <c r="C48" s="51" t="s">
        <v>73</v>
      </c>
      <c r="D48" s="81">
        <v>45</v>
      </c>
      <c r="E48" s="81">
        <v>44</v>
      </c>
    </row>
    <row r="49" spans="1:5" s="37" customFormat="1" ht="31.5" x14ac:dyDescent="0.25">
      <c r="A49" s="109"/>
      <c r="B49" s="109"/>
      <c r="C49" s="51" t="s">
        <v>134</v>
      </c>
      <c r="D49" s="81">
        <v>20</v>
      </c>
      <c r="E49" s="81">
        <v>7</v>
      </c>
    </row>
    <row r="50" spans="1:5" s="37" customFormat="1" ht="31.5" x14ac:dyDescent="0.25">
      <c r="A50" s="110"/>
      <c r="B50" s="110"/>
      <c r="C50" s="52" t="s">
        <v>135</v>
      </c>
      <c r="D50" s="81" t="s">
        <v>61</v>
      </c>
      <c r="E50" s="81" t="s">
        <v>74</v>
      </c>
    </row>
    <row r="51" spans="1:5" s="37" customFormat="1" ht="25.9" customHeight="1" x14ac:dyDescent="0.25">
      <c r="A51" s="57"/>
      <c r="B51" s="106" t="s">
        <v>55</v>
      </c>
      <c r="C51" s="107"/>
      <c r="D51" s="35" t="s">
        <v>88</v>
      </c>
      <c r="E51" s="35" t="s">
        <v>100</v>
      </c>
    </row>
    <row r="52" spans="1:5" s="36" customFormat="1" ht="27" customHeight="1" x14ac:dyDescent="0.25">
      <c r="A52" s="108">
        <v>1</v>
      </c>
      <c r="B52" s="108" t="s">
        <v>40</v>
      </c>
      <c r="C52" s="48" t="s">
        <v>24</v>
      </c>
      <c r="D52" s="35">
        <v>65</v>
      </c>
      <c r="E52" s="35">
        <v>66</v>
      </c>
    </row>
    <row r="53" spans="1:5" s="36" customFormat="1" x14ac:dyDescent="0.25">
      <c r="A53" s="109"/>
      <c r="B53" s="109"/>
      <c r="C53" s="49" t="s">
        <v>117</v>
      </c>
      <c r="D53" s="39">
        <v>30</v>
      </c>
      <c r="E53" s="39">
        <v>18</v>
      </c>
    </row>
    <row r="54" spans="1:5" s="36" customFormat="1" x14ac:dyDescent="0.25">
      <c r="A54" s="109"/>
      <c r="B54" s="109"/>
      <c r="C54" s="49" t="s">
        <v>119</v>
      </c>
      <c r="D54" s="39">
        <v>5</v>
      </c>
      <c r="E54" s="81">
        <v>5</v>
      </c>
    </row>
    <row r="55" spans="1:5" s="36" customFormat="1" x14ac:dyDescent="0.25">
      <c r="A55" s="109"/>
      <c r="B55" s="109"/>
      <c r="C55" s="49" t="s">
        <v>120</v>
      </c>
      <c r="D55" s="39">
        <v>30</v>
      </c>
      <c r="E55" s="81">
        <v>22</v>
      </c>
    </row>
    <row r="56" spans="1:5" s="36" customFormat="1" x14ac:dyDescent="0.25">
      <c r="A56" s="109"/>
      <c r="B56" s="109"/>
      <c r="C56" s="49" t="s">
        <v>106</v>
      </c>
      <c r="D56" s="39">
        <v>0</v>
      </c>
      <c r="E56" s="81">
        <v>21</v>
      </c>
    </row>
    <row r="57" spans="1:5" s="36" customFormat="1" ht="20.25" customHeight="1" x14ac:dyDescent="0.25">
      <c r="A57" s="109"/>
      <c r="B57" s="109"/>
      <c r="C57" s="53" t="s">
        <v>45</v>
      </c>
      <c r="D57" s="35">
        <v>65</v>
      </c>
      <c r="E57" s="35">
        <v>10</v>
      </c>
    </row>
    <row r="58" spans="1:5" s="36" customFormat="1" ht="17.25" customHeight="1" x14ac:dyDescent="0.25">
      <c r="A58" s="109"/>
      <c r="B58" s="109"/>
      <c r="C58" s="50" t="s">
        <v>118</v>
      </c>
      <c r="D58" s="39">
        <v>10</v>
      </c>
      <c r="E58" s="39">
        <v>10</v>
      </c>
    </row>
    <row r="59" spans="1:5" s="36" customFormat="1" ht="17.25" customHeight="1" x14ac:dyDescent="0.25">
      <c r="A59" s="109"/>
      <c r="B59" s="109"/>
      <c r="C59" s="50" t="s">
        <v>77</v>
      </c>
      <c r="D59" s="39">
        <v>25</v>
      </c>
      <c r="E59" s="39">
        <v>0</v>
      </c>
    </row>
    <row r="60" spans="1:5" s="36" customFormat="1" ht="17.25" customHeight="1" x14ac:dyDescent="0.25">
      <c r="A60" s="110"/>
      <c r="B60" s="110"/>
      <c r="C60" s="50" t="s">
        <v>78</v>
      </c>
      <c r="D60" s="39">
        <v>30</v>
      </c>
      <c r="E60" s="39">
        <v>0</v>
      </c>
    </row>
    <row r="61" spans="1:5" s="38" customFormat="1" ht="18.75" customHeight="1" x14ac:dyDescent="0.25">
      <c r="A61" s="39"/>
      <c r="B61" s="105" t="s">
        <v>139</v>
      </c>
      <c r="C61" s="105"/>
      <c r="D61" s="104">
        <v>130</v>
      </c>
      <c r="E61" s="104">
        <v>76</v>
      </c>
    </row>
    <row r="62" spans="1:5" s="38" customFormat="1" ht="18.75" customHeight="1" x14ac:dyDescent="0.25">
      <c r="A62" s="39"/>
      <c r="B62" s="106" t="s">
        <v>3</v>
      </c>
      <c r="C62" s="107"/>
      <c r="D62" s="35" t="s">
        <v>89</v>
      </c>
      <c r="E62" s="35" t="s">
        <v>109</v>
      </c>
    </row>
    <row r="63" spans="1:5" ht="9.75" customHeight="1" x14ac:dyDescent="0.25">
      <c r="B63" s="112"/>
      <c r="C63" s="112"/>
      <c r="D63" s="112"/>
      <c r="E63" s="112"/>
    </row>
    <row r="64" spans="1:5" ht="17.25" customHeight="1" x14ac:dyDescent="0.25">
      <c r="A64" s="113" t="s">
        <v>49</v>
      </c>
      <c r="B64" s="113"/>
      <c r="C64" s="33"/>
      <c r="D64" s="103"/>
      <c r="E64" s="103"/>
    </row>
    <row r="65" spans="1:5" ht="18" customHeight="1" x14ac:dyDescent="0.25">
      <c r="A65" s="113" t="s">
        <v>50</v>
      </c>
      <c r="B65" s="113"/>
      <c r="C65" s="33"/>
      <c r="D65" s="111" t="s">
        <v>47</v>
      </c>
      <c r="E65" s="111"/>
    </row>
    <row r="66" spans="1:5" x14ac:dyDescent="0.25">
      <c r="B66" s="11"/>
      <c r="C66" s="8"/>
    </row>
    <row r="67" spans="1:5" x14ac:dyDescent="0.25">
      <c r="B67" s="121"/>
      <c r="C67" s="122"/>
    </row>
    <row r="68" spans="1:5" x14ac:dyDescent="0.25">
      <c r="B68" s="11"/>
      <c r="C68" s="8"/>
    </row>
    <row r="69" spans="1:5" x14ac:dyDescent="0.25">
      <c r="B69" s="11"/>
      <c r="C69" s="8"/>
    </row>
    <row r="70" spans="1:5" x14ac:dyDescent="0.25">
      <c r="B70" s="11"/>
      <c r="C70" s="8"/>
    </row>
    <row r="71" spans="1:5" x14ac:dyDescent="0.25">
      <c r="B71" s="11"/>
    </row>
  </sheetData>
  <mergeCells count="31">
    <mergeCell ref="D2:E2"/>
    <mergeCell ref="B5:B7"/>
    <mergeCell ref="B15:B17"/>
    <mergeCell ref="B9:B14"/>
    <mergeCell ref="A4:E4"/>
    <mergeCell ref="E5:E7"/>
    <mergeCell ref="C5:C7"/>
    <mergeCell ref="A9:A14"/>
    <mergeCell ref="D5:D7"/>
    <mergeCell ref="A25:A35"/>
    <mergeCell ref="A5:A7"/>
    <mergeCell ref="B25:B35"/>
    <mergeCell ref="A15:A17"/>
    <mergeCell ref="A18:A21"/>
    <mergeCell ref="B67:C67"/>
    <mergeCell ref="B22:B24"/>
    <mergeCell ref="B18:B21"/>
    <mergeCell ref="B42:B50"/>
    <mergeCell ref="A22:A24"/>
    <mergeCell ref="D65:E65"/>
    <mergeCell ref="B63:E63"/>
    <mergeCell ref="A64:B64"/>
    <mergeCell ref="A65:B65"/>
    <mergeCell ref="A42:A50"/>
    <mergeCell ref="B62:C62"/>
    <mergeCell ref="B61:C61"/>
    <mergeCell ref="B51:C51"/>
    <mergeCell ref="A36:A41"/>
    <mergeCell ref="B36:B41"/>
    <mergeCell ref="B52:B60"/>
    <mergeCell ref="A52:A60"/>
  </mergeCells>
  <phoneticPr fontId="1" type="noConversion"/>
  <printOptions horizontalCentered="1" verticalCentered="1"/>
  <pageMargins left="0.39370078740157483" right="0.31496062992125984" top="0.35433070866141736" bottom="0.31496062992125984" header="0" footer="0.23622047244094491"/>
  <pageSetup paperSize="9" scale="84" fitToHeight="3" orientation="landscape" r:id="rId1"/>
  <headerFooter scaleWithDoc="0" alignWithMargins="0">
    <firstHeader>&amp;C2</firstHeader>
  </headerFooter>
  <rowBreaks count="2" manualBreakCount="2">
    <brk id="17" max="4" man="1"/>
    <brk id="35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tabSelected="1" view="pageBreakPreview" zoomScale="120" zoomScaleNormal="75" zoomScaleSheetLayoutView="120" workbookViewId="0">
      <selection activeCell="F1" sqref="F1:H3"/>
    </sheetView>
  </sheetViews>
  <sheetFormatPr defaultRowHeight="15" x14ac:dyDescent="0.25"/>
  <cols>
    <col min="1" max="1" width="3.85546875" style="13" customWidth="1"/>
    <col min="2" max="2" width="46.42578125" style="14" customWidth="1"/>
    <col min="3" max="3" width="13.85546875" style="13" customWidth="1"/>
    <col min="4" max="4" width="13.140625" style="13" customWidth="1"/>
    <col min="5" max="5" width="12.5703125" style="13" customWidth="1"/>
    <col min="6" max="6" width="11.85546875" style="13" customWidth="1"/>
    <col min="7" max="7" width="13.140625" style="13" customWidth="1"/>
    <col min="8" max="8" width="14" style="12" customWidth="1"/>
    <col min="9" max="16384" width="9.140625" style="12"/>
  </cols>
  <sheetData>
    <row r="1" spans="1:8" ht="15.75" customHeight="1" x14ac:dyDescent="0.25">
      <c r="A1" s="15"/>
      <c r="B1" s="16"/>
      <c r="C1" s="15"/>
      <c r="D1" s="15"/>
      <c r="E1" s="15"/>
      <c r="F1" s="140" t="s">
        <v>142</v>
      </c>
      <c r="G1" s="141"/>
      <c r="H1" s="141"/>
    </row>
    <row r="2" spans="1:8" ht="41.25" customHeight="1" x14ac:dyDescent="0.25">
      <c r="A2" s="15"/>
      <c r="B2" s="40"/>
      <c r="C2" s="15"/>
      <c r="D2" s="15"/>
      <c r="E2" s="15"/>
      <c r="F2" s="141"/>
      <c r="G2" s="141"/>
      <c r="H2" s="141"/>
    </row>
    <row r="3" spans="1:8" ht="47.1" customHeight="1" x14ac:dyDescent="0.25">
      <c r="A3" s="15"/>
      <c r="B3" s="16"/>
      <c r="C3" s="15"/>
      <c r="D3" s="15"/>
      <c r="E3" s="15"/>
      <c r="F3" s="141"/>
      <c r="G3" s="141"/>
      <c r="H3" s="141"/>
    </row>
    <row r="4" spans="1:8" ht="20.25" customHeight="1" x14ac:dyDescent="0.25">
      <c r="A4" s="142" t="s">
        <v>63</v>
      </c>
      <c r="B4" s="142"/>
      <c r="C4" s="142"/>
      <c r="D4" s="142"/>
      <c r="E4" s="142"/>
      <c r="F4" s="142"/>
      <c r="G4" s="142"/>
      <c r="H4" s="142"/>
    </row>
    <row r="5" spans="1:8" ht="15" customHeight="1" thickBot="1" x14ac:dyDescent="0.3">
      <c r="A5" s="17"/>
      <c r="B5" s="17"/>
      <c r="C5" s="17"/>
      <c r="D5" s="17"/>
      <c r="E5" s="17"/>
      <c r="F5" s="17"/>
      <c r="G5" s="143" t="s">
        <v>5</v>
      </c>
      <c r="H5" s="143"/>
    </row>
    <row r="6" spans="1:8" ht="50.25" customHeight="1" x14ac:dyDescent="0.25">
      <c r="A6" s="144" t="s">
        <v>6</v>
      </c>
      <c r="B6" s="146" t="s">
        <v>42</v>
      </c>
      <c r="C6" s="146" t="s">
        <v>64</v>
      </c>
      <c r="D6" s="146"/>
      <c r="E6" s="146" t="s">
        <v>65</v>
      </c>
      <c r="F6" s="146"/>
      <c r="G6" s="146" t="s">
        <v>110</v>
      </c>
      <c r="H6" s="148"/>
    </row>
    <row r="7" spans="1:8" ht="37.5" customHeight="1" thickBot="1" x14ac:dyDescent="0.3">
      <c r="A7" s="145"/>
      <c r="B7" s="147"/>
      <c r="C7" s="45" t="s">
        <v>1</v>
      </c>
      <c r="D7" s="45" t="s">
        <v>2</v>
      </c>
      <c r="E7" s="45" t="s">
        <v>1</v>
      </c>
      <c r="F7" s="45" t="s">
        <v>2</v>
      </c>
      <c r="G7" s="45" t="s">
        <v>1</v>
      </c>
      <c r="H7" s="46" t="s">
        <v>2</v>
      </c>
    </row>
    <row r="8" spans="1:8" ht="17.25" customHeight="1" thickBot="1" x14ac:dyDescent="0.3">
      <c r="A8" s="149" t="s">
        <v>46</v>
      </c>
      <c r="B8" s="150"/>
      <c r="C8" s="44"/>
      <c r="D8" s="44"/>
      <c r="E8" s="44"/>
      <c r="F8" s="44"/>
      <c r="G8" s="44"/>
      <c r="H8" s="47"/>
    </row>
    <row r="9" spans="1:8" s="34" customFormat="1" ht="15.75" customHeight="1" thickBot="1" x14ac:dyDescent="0.3">
      <c r="A9" s="137" t="s">
        <v>3</v>
      </c>
      <c r="B9" s="138"/>
      <c r="C9" s="86">
        <v>65</v>
      </c>
      <c r="D9" s="86">
        <v>10</v>
      </c>
      <c r="E9" s="86">
        <v>65</v>
      </c>
      <c r="F9" s="86">
        <v>10</v>
      </c>
      <c r="G9" s="86">
        <v>65</v>
      </c>
      <c r="H9" s="88">
        <v>10</v>
      </c>
    </row>
    <row r="10" spans="1:8" ht="16.5" customHeight="1" x14ac:dyDescent="0.25">
      <c r="A10" s="139" t="s">
        <v>34</v>
      </c>
      <c r="B10" s="139"/>
      <c r="C10" s="72"/>
      <c r="D10" s="72"/>
      <c r="E10" s="72"/>
      <c r="F10" s="72"/>
      <c r="G10" s="72"/>
      <c r="H10" s="72"/>
    </row>
    <row r="11" spans="1:8" ht="16.5" customHeight="1" x14ac:dyDescent="0.25">
      <c r="A11" s="61">
        <v>1</v>
      </c>
      <c r="B11" s="62" t="s">
        <v>80</v>
      </c>
      <c r="C11" s="83">
        <v>10</v>
      </c>
      <c r="D11" s="83">
        <v>10</v>
      </c>
      <c r="E11" s="83">
        <v>10</v>
      </c>
      <c r="F11" s="83">
        <v>10</v>
      </c>
      <c r="G11" s="83">
        <v>10</v>
      </c>
      <c r="H11" s="83">
        <v>10</v>
      </c>
    </row>
    <row r="12" spans="1:8" ht="16.5" customHeight="1" x14ac:dyDescent="0.25">
      <c r="A12" s="61">
        <v>2</v>
      </c>
      <c r="B12" s="62" t="s">
        <v>81</v>
      </c>
      <c r="C12" s="83">
        <v>25</v>
      </c>
      <c r="D12" s="83">
        <v>0</v>
      </c>
      <c r="E12" s="83">
        <v>25</v>
      </c>
      <c r="F12" s="83">
        <v>0</v>
      </c>
      <c r="G12" s="83">
        <v>25</v>
      </c>
      <c r="H12" s="83">
        <v>0</v>
      </c>
    </row>
    <row r="13" spans="1:8" ht="16.5" customHeight="1" x14ac:dyDescent="0.25">
      <c r="A13" s="61">
        <v>3</v>
      </c>
      <c r="B13" s="84" t="s">
        <v>82</v>
      </c>
      <c r="C13" s="85">
        <v>30</v>
      </c>
      <c r="D13" s="85">
        <v>0</v>
      </c>
      <c r="E13" s="85">
        <v>30</v>
      </c>
      <c r="F13" s="85">
        <v>0</v>
      </c>
      <c r="G13" s="85">
        <v>30</v>
      </c>
      <c r="H13" s="85">
        <v>0</v>
      </c>
    </row>
    <row r="14" spans="1:8" ht="16.5" customHeight="1" thickBot="1" x14ac:dyDescent="0.3">
      <c r="A14" s="134" t="s">
        <v>25</v>
      </c>
      <c r="B14" s="154"/>
      <c r="C14" s="74"/>
      <c r="D14" s="74"/>
      <c r="E14" s="74"/>
      <c r="F14" s="74"/>
      <c r="G14" s="74"/>
      <c r="H14" s="74"/>
    </row>
    <row r="15" spans="1:8" ht="16.5" customHeight="1" thickBot="1" x14ac:dyDescent="0.3">
      <c r="A15" s="137" t="s">
        <v>3</v>
      </c>
      <c r="B15" s="151"/>
      <c r="C15" s="87">
        <f t="shared" ref="C15:H15" si="0">C17+C18+C19+C26</f>
        <v>65</v>
      </c>
      <c r="D15" s="87">
        <f t="shared" si="0"/>
        <v>66</v>
      </c>
      <c r="E15" s="87">
        <f t="shared" si="0"/>
        <v>65</v>
      </c>
      <c r="F15" s="87">
        <f t="shared" si="0"/>
        <v>46</v>
      </c>
      <c r="G15" s="87">
        <f t="shared" si="0"/>
        <v>65</v>
      </c>
      <c r="H15" s="93">
        <f t="shared" si="0"/>
        <v>48</v>
      </c>
    </row>
    <row r="16" spans="1:8" ht="16.5" customHeight="1" x14ac:dyDescent="0.25">
      <c r="A16" s="139" t="s">
        <v>34</v>
      </c>
      <c r="B16" s="139"/>
      <c r="C16" s="32"/>
      <c r="D16" s="32"/>
      <c r="E16" s="32"/>
      <c r="F16" s="32"/>
      <c r="G16" s="32"/>
      <c r="H16" s="32"/>
    </row>
    <row r="17" spans="1:8" ht="15.75" x14ac:dyDescent="0.25">
      <c r="A17" s="63">
        <v>1</v>
      </c>
      <c r="B17" s="7" t="s">
        <v>103</v>
      </c>
      <c r="C17" s="2">
        <v>30</v>
      </c>
      <c r="D17" s="83">
        <v>18</v>
      </c>
      <c r="E17" s="91">
        <v>30</v>
      </c>
      <c r="F17" s="91">
        <v>16</v>
      </c>
      <c r="G17" s="91">
        <v>30</v>
      </c>
      <c r="H17" s="91">
        <v>20</v>
      </c>
    </row>
    <row r="18" spans="1:8" ht="22.5" customHeight="1" x14ac:dyDescent="0.25">
      <c r="A18" s="63">
        <v>2</v>
      </c>
      <c r="B18" s="7" t="s">
        <v>104</v>
      </c>
      <c r="C18" s="92">
        <v>5</v>
      </c>
      <c r="D18" s="83">
        <v>5</v>
      </c>
      <c r="E18" s="91">
        <v>5</v>
      </c>
      <c r="F18" s="91">
        <v>6</v>
      </c>
      <c r="G18" s="91">
        <v>5</v>
      </c>
      <c r="H18" s="91">
        <v>4</v>
      </c>
    </row>
    <row r="19" spans="1:8" ht="15.75" x14ac:dyDescent="0.25">
      <c r="A19" s="63">
        <v>3</v>
      </c>
      <c r="B19" s="7" t="s">
        <v>105</v>
      </c>
      <c r="C19" s="2">
        <v>30</v>
      </c>
      <c r="D19" s="83">
        <v>22</v>
      </c>
      <c r="E19" s="91">
        <v>30</v>
      </c>
      <c r="F19" s="91">
        <v>24</v>
      </c>
      <c r="G19" s="91">
        <v>30</v>
      </c>
      <c r="H19" s="91">
        <v>24</v>
      </c>
    </row>
    <row r="20" spans="1:8" ht="31.5" hidden="1" customHeight="1" x14ac:dyDescent="0.25">
      <c r="A20" s="63"/>
      <c r="B20" s="18" t="s">
        <v>7</v>
      </c>
      <c r="C20" s="71"/>
      <c r="D20" s="73"/>
      <c r="E20" s="75"/>
      <c r="F20" s="75"/>
      <c r="G20" s="75"/>
      <c r="H20" s="75"/>
    </row>
    <row r="21" spans="1:8" ht="15.75" hidden="1" customHeight="1" x14ac:dyDescent="0.25">
      <c r="A21" s="63"/>
      <c r="B21" s="18" t="s">
        <v>8</v>
      </c>
      <c r="C21" s="73"/>
      <c r="D21" s="73"/>
      <c r="E21" s="75"/>
      <c r="F21" s="75"/>
      <c r="G21" s="75"/>
      <c r="H21" s="75"/>
    </row>
    <row r="22" spans="1:8" ht="15.75" hidden="1" customHeight="1" x14ac:dyDescent="0.25">
      <c r="A22" s="64"/>
      <c r="B22" s="19" t="s">
        <v>9</v>
      </c>
      <c r="C22" s="73"/>
      <c r="D22" s="73"/>
      <c r="E22" s="75"/>
      <c r="F22" s="75"/>
      <c r="G22" s="75"/>
      <c r="H22" s="75"/>
    </row>
    <row r="23" spans="1:8" ht="31.5" hidden="1" customHeight="1" x14ac:dyDescent="0.25">
      <c r="A23" s="64"/>
      <c r="B23" s="19" t="s">
        <v>10</v>
      </c>
      <c r="C23" s="73"/>
      <c r="D23" s="73"/>
      <c r="E23" s="75"/>
      <c r="F23" s="75"/>
      <c r="G23" s="75"/>
      <c r="H23" s="75"/>
    </row>
    <row r="24" spans="1:8" ht="31.5" hidden="1" customHeight="1" x14ac:dyDescent="0.25">
      <c r="A24" s="64"/>
      <c r="B24" s="19" t="s">
        <v>11</v>
      </c>
      <c r="C24" s="73"/>
      <c r="D24" s="73"/>
      <c r="E24" s="75"/>
      <c r="F24" s="75"/>
      <c r="G24" s="75"/>
      <c r="H24" s="75"/>
    </row>
    <row r="25" spans="1:8" ht="15.75" hidden="1" customHeight="1" x14ac:dyDescent="0.25">
      <c r="A25" s="64"/>
      <c r="B25" s="19" t="s">
        <v>12</v>
      </c>
      <c r="C25" s="73"/>
      <c r="D25" s="73"/>
      <c r="E25" s="75"/>
      <c r="F25" s="75"/>
      <c r="G25" s="75"/>
      <c r="H25" s="75"/>
    </row>
    <row r="26" spans="1:8" ht="15.75" x14ac:dyDescent="0.25">
      <c r="A26" s="64">
        <v>4</v>
      </c>
      <c r="B26" s="7" t="s">
        <v>62</v>
      </c>
      <c r="C26" s="83">
        <v>0</v>
      </c>
      <c r="D26" s="83">
        <v>21</v>
      </c>
      <c r="E26" s="91">
        <v>0</v>
      </c>
      <c r="F26" s="91">
        <v>0</v>
      </c>
      <c r="G26" s="91">
        <v>0</v>
      </c>
      <c r="H26" s="91">
        <v>0</v>
      </c>
    </row>
    <row r="27" spans="1:8" ht="24" customHeight="1" thickBot="1" x14ac:dyDescent="0.3">
      <c r="A27" s="134" t="s">
        <v>56</v>
      </c>
      <c r="B27" s="134"/>
      <c r="C27" s="30"/>
      <c r="D27" s="30"/>
      <c r="E27" s="30"/>
      <c r="F27" s="30"/>
      <c r="G27" s="30"/>
      <c r="H27" s="30"/>
    </row>
    <row r="28" spans="1:8" s="34" customFormat="1" ht="18" customHeight="1" thickBot="1" x14ac:dyDescent="0.3">
      <c r="A28" s="135" t="s">
        <v>3</v>
      </c>
      <c r="B28" s="136"/>
      <c r="C28" s="99">
        <f t="shared" ref="C28:H28" si="1">SUM(C29:C67)</f>
        <v>1058</v>
      </c>
      <c r="D28" s="99">
        <f t="shared" si="1"/>
        <v>899</v>
      </c>
      <c r="E28" s="99">
        <f t="shared" si="1"/>
        <v>1038</v>
      </c>
      <c r="F28" s="99">
        <f t="shared" si="1"/>
        <v>826</v>
      </c>
      <c r="G28" s="99">
        <f t="shared" si="1"/>
        <v>1038</v>
      </c>
      <c r="H28" s="100">
        <f t="shared" si="1"/>
        <v>818</v>
      </c>
    </row>
    <row r="29" spans="1:8" ht="15.75" customHeight="1" x14ac:dyDescent="0.25">
      <c r="A29" s="67">
        <v>1</v>
      </c>
      <c r="B29" s="31" t="s">
        <v>26</v>
      </c>
      <c r="C29" s="94">
        <v>100</v>
      </c>
      <c r="D29" s="94">
        <v>70</v>
      </c>
      <c r="E29" s="95">
        <v>100</v>
      </c>
      <c r="F29" s="95">
        <v>85</v>
      </c>
      <c r="G29" s="95">
        <v>100</v>
      </c>
      <c r="H29" s="95">
        <v>61</v>
      </c>
    </row>
    <row r="30" spans="1:8" ht="15.75" hidden="1" customHeight="1" x14ac:dyDescent="0.25">
      <c r="A30" s="65"/>
      <c r="B30" s="27" t="s">
        <v>13</v>
      </c>
      <c r="C30" s="76"/>
      <c r="D30" s="76"/>
      <c r="E30" s="77"/>
      <c r="F30" s="97"/>
      <c r="G30" s="97"/>
      <c r="H30" s="97"/>
    </row>
    <row r="31" spans="1:8" ht="15.75" hidden="1" customHeight="1" x14ac:dyDescent="0.25">
      <c r="A31" s="65"/>
      <c r="B31" s="27" t="s">
        <v>14</v>
      </c>
      <c r="C31" s="76"/>
      <c r="D31" s="76"/>
      <c r="E31" s="77"/>
      <c r="F31" s="97"/>
      <c r="G31" s="97"/>
      <c r="H31" s="97"/>
    </row>
    <row r="32" spans="1:8" ht="15.75" hidden="1" customHeight="1" x14ac:dyDescent="0.25">
      <c r="A32" s="65"/>
      <c r="B32" s="27" t="s">
        <v>15</v>
      </c>
      <c r="C32" s="76"/>
      <c r="D32" s="76"/>
      <c r="E32" s="77"/>
      <c r="F32" s="97"/>
      <c r="G32" s="97"/>
      <c r="H32" s="97"/>
    </row>
    <row r="33" spans="1:8" ht="15.75" hidden="1" customHeight="1" x14ac:dyDescent="0.25">
      <c r="A33" s="65"/>
      <c r="B33" s="27" t="s">
        <v>16</v>
      </c>
      <c r="C33" s="76"/>
      <c r="D33" s="76"/>
      <c r="E33" s="77"/>
      <c r="F33" s="97"/>
      <c r="G33" s="97"/>
      <c r="H33" s="97"/>
    </row>
    <row r="34" spans="1:8" ht="15.75" customHeight="1" x14ac:dyDescent="0.25">
      <c r="A34" s="65">
        <v>2</v>
      </c>
      <c r="B34" s="7" t="s">
        <v>28</v>
      </c>
      <c r="C34" s="96">
        <v>152</v>
      </c>
      <c r="D34" s="96">
        <v>118</v>
      </c>
      <c r="E34" s="97">
        <v>152</v>
      </c>
      <c r="F34" s="97">
        <v>128</v>
      </c>
      <c r="G34" s="97">
        <v>152</v>
      </c>
      <c r="H34" s="97">
        <v>145</v>
      </c>
    </row>
    <row r="35" spans="1:8" ht="18.75" customHeight="1" x14ac:dyDescent="0.25">
      <c r="A35" s="65">
        <v>3</v>
      </c>
      <c r="B35" s="7" t="s">
        <v>27</v>
      </c>
      <c r="C35" s="83">
        <v>25</v>
      </c>
      <c r="D35" s="83">
        <v>30</v>
      </c>
      <c r="E35" s="91">
        <v>25</v>
      </c>
      <c r="F35" s="91">
        <v>24</v>
      </c>
      <c r="G35" s="91">
        <v>25</v>
      </c>
      <c r="H35" s="91">
        <v>28</v>
      </c>
    </row>
    <row r="36" spans="1:8" ht="15.75" hidden="1" customHeight="1" x14ac:dyDescent="0.25">
      <c r="A36" s="65"/>
      <c r="B36" s="89" t="s">
        <v>17</v>
      </c>
      <c r="C36" s="73"/>
      <c r="D36" s="73"/>
      <c r="E36" s="75"/>
      <c r="F36" s="75"/>
      <c r="G36" s="75"/>
      <c r="H36" s="75"/>
    </row>
    <row r="37" spans="1:8" ht="15.75" hidden="1" customHeight="1" x14ac:dyDescent="0.25">
      <c r="A37" s="65"/>
      <c r="B37" s="89" t="s">
        <v>18</v>
      </c>
      <c r="C37" s="73"/>
      <c r="D37" s="73"/>
      <c r="E37" s="75"/>
      <c r="F37" s="75"/>
      <c r="G37" s="75"/>
      <c r="H37" s="75"/>
    </row>
    <row r="38" spans="1:8" ht="15.75" hidden="1" customHeight="1" x14ac:dyDescent="0.25">
      <c r="A38" s="65"/>
      <c r="B38" s="89" t="s">
        <v>19</v>
      </c>
      <c r="C38" s="73"/>
      <c r="D38" s="73"/>
      <c r="E38" s="75"/>
      <c r="F38" s="75"/>
      <c r="G38" s="75"/>
      <c r="H38" s="75"/>
    </row>
    <row r="39" spans="1:8" ht="15.75" hidden="1" customHeight="1" x14ac:dyDescent="0.25">
      <c r="A39" s="65"/>
      <c r="B39" s="89" t="s">
        <v>20</v>
      </c>
      <c r="C39" s="73"/>
      <c r="D39" s="73"/>
      <c r="E39" s="75"/>
      <c r="F39" s="75"/>
      <c r="G39" s="75"/>
      <c r="H39" s="75"/>
    </row>
    <row r="40" spans="1:8" ht="15.75" hidden="1" customHeight="1" x14ac:dyDescent="0.25">
      <c r="A40" s="65"/>
      <c r="B40" s="89" t="s">
        <v>21</v>
      </c>
      <c r="C40" s="73"/>
      <c r="D40" s="73"/>
      <c r="E40" s="75"/>
      <c r="F40" s="75"/>
      <c r="G40" s="75"/>
      <c r="H40" s="75"/>
    </row>
    <row r="41" spans="1:8" ht="15.75" hidden="1" customHeight="1" x14ac:dyDescent="0.25">
      <c r="A41" s="65"/>
      <c r="B41" s="89" t="s">
        <v>0</v>
      </c>
      <c r="C41" s="73"/>
      <c r="D41" s="73"/>
      <c r="E41" s="75"/>
      <c r="F41" s="75"/>
      <c r="G41" s="75"/>
      <c r="H41" s="75"/>
    </row>
    <row r="42" spans="1:8" ht="15.75" hidden="1" customHeight="1" x14ac:dyDescent="0.25">
      <c r="A42" s="65"/>
      <c r="B42" s="89" t="s">
        <v>22</v>
      </c>
      <c r="C42" s="73"/>
      <c r="D42" s="73"/>
      <c r="E42" s="75"/>
      <c r="F42" s="75"/>
      <c r="G42" s="75"/>
      <c r="H42" s="75"/>
    </row>
    <row r="43" spans="1:8" ht="21" customHeight="1" x14ac:dyDescent="0.25">
      <c r="A43" s="65">
        <v>4</v>
      </c>
      <c r="B43" s="7" t="s">
        <v>108</v>
      </c>
      <c r="C43" s="83">
        <v>102</v>
      </c>
      <c r="D43" s="83">
        <v>105</v>
      </c>
      <c r="E43" s="91">
        <v>102</v>
      </c>
      <c r="F43" s="91">
        <v>0</v>
      </c>
      <c r="G43" s="91">
        <v>102</v>
      </c>
      <c r="H43" s="91">
        <v>0</v>
      </c>
    </row>
    <row r="44" spans="1:8" ht="15.75" customHeight="1" x14ac:dyDescent="0.25">
      <c r="A44" s="65">
        <v>5</v>
      </c>
      <c r="B44" s="28" t="s">
        <v>112</v>
      </c>
      <c r="C44" s="96">
        <v>12</v>
      </c>
      <c r="D44" s="83">
        <v>20</v>
      </c>
      <c r="E44" s="83">
        <v>12</v>
      </c>
      <c r="F44" s="83">
        <v>6</v>
      </c>
      <c r="G44" s="83">
        <v>12</v>
      </c>
      <c r="H44" s="83">
        <v>8</v>
      </c>
    </row>
    <row r="45" spans="1:8" ht="15.75" customHeight="1" x14ac:dyDescent="0.25">
      <c r="A45" s="65">
        <v>6</v>
      </c>
      <c r="B45" s="27" t="s">
        <v>111</v>
      </c>
      <c r="C45" s="96">
        <v>30</v>
      </c>
      <c r="D45" s="83">
        <v>25</v>
      </c>
      <c r="E45" s="83">
        <v>30</v>
      </c>
      <c r="F45" s="83">
        <v>27</v>
      </c>
      <c r="G45" s="83">
        <v>30</v>
      </c>
      <c r="H45" s="83">
        <v>30</v>
      </c>
    </row>
    <row r="46" spans="1:8" ht="15.75" customHeight="1" x14ac:dyDescent="0.25">
      <c r="A46" s="65">
        <v>7</v>
      </c>
      <c r="B46" s="27" t="s">
        <v>107</v>
      </c>
      <c r="C46" s="96">
        <v>20</v>
      </c>
      <c r="D46" s="83">
        <v>0</v>
      </c>
      <c r="E46" s="83">
        <v>20</v>
      </c>
      <c r="F46" s="83">
        <v>19</v>
      </c>
      <c r="G46" s="83">
        <v>20</v>
      </c>
      <c r="H46" s="83">
        <v>20</v>
      </c>
    </row>
    <row r="47" spans="1:8" ht="18.75" customHeight="1" x14ac:dyDescent="0.25">
      <c r="A47" s="65">
        <v>8</v>
      </c>
      <c r="B47" s="66" t="s">
        <v>35</v>
      </c>
      <c r="C47" s="90">
        <v>45</v>
      </c>
      <c r="D47" s="90">
        <v>39</v>
      </c>
      <c r="E47" s="90">
        <v>45</v>
      </c>
      <c r="F47" s="90">
        <v>34</v>
      </c>
      <c r="G47" s="90">
        <v>45</v>
      </c>
      <c r="H47" s="90">
        <v>38</v>
      </c>
    </row>
    <row r="48" spans="1:8" ht="31.5" x14ac:dyDescent="0.25">
      <c r="A48" s="65">
        <v>9</v>
      </c>
      <c r="B48" s="9" t="s">
        <v>84</v>
      </c>
      <c r="C48" s="90">
        <v>20</v>
      </c>
      <c r="D48" s="90">
        <v>16</v>
      </c>
      <c r="E48" s="90">
        <v>20</v>
      </c>
      <c r="F48" s="90">
        <v>20</v>
      </c>
      <c r="G48" s="90">
        <v>20</v>
      </c>
      <c r="H48" s="90">
        <v>23</v>
      </c>
    </row>
    <row r="49" spans="1:8" ht="31.5" x14ac:dyDescent="0.25">
      <c r="A49" s="65">
        <v>10</v>
      </c>
      <c r="B49" s="7" t="s">
        <v>29</v>
      </c>
      <c r="C49" s="90">
        <v>0</v>
      </c>
      <c r="D49" s="90">
        <v>17</v>
      </c>
      <c r="E49" s="90">
        <v>0</v>
      </c>
      <c r="F49" s="90">
        <v>0</v>
      </c>
      <c r="G49" s="90">
        <v>0</v>
      </c>
      <c r="H49" s="90">
        <v>0</v>
      </c>
    </row>
    <row r="50" spans="1:8" ht="15.75" x14ac:dyDescent="0.25">
      <c r="A50" s="65">
        <v>11</v>
      </c>
      <c r="B50" s="7" t="s">
        <v>85</v>
      </c>
      <c r="C50" s="90">
        <v>0</v>
      </c>
      <c r="D50" s="90">
        <v>10</v>
      </c>
      <c r="E50" s="90">
        <v>0</v>
      </c>
      <c r="F50" s="90">
        <v>29</v>
      </c>
      <c r="G50" s="90">
        <v>0</v>
      </c>
      <c r="H50" s="90">
        <v>21</v>
      </c>
    </row>
    <row r="51" spans="1:8" ht="15.75" x14ac:dyDescent="0.25">
      <c r="A51" s="65">
        <v>12</v>
      </c>
      <c r="B51" s="7" t="s">
        <v>86</v>
      </c>
      <c r="C51" s="90">
        <v>40</v>
      </c>
      <c r="D51" s="90">
        <v>9</v>
      </c>
      <c r="E51" s="90">
        <v>40</v>
      </c>
      <c r="F51" s="90">
        <v>19</v>
      </c>
      <c r="G51" s="90">
        <v>40</v>
      </c>
      <c r="H51" s="90">
        <v>14</v>
      </c>
    </row>
    <row r="52" spans="1:8" ht="15.75" x14ac:dyDescent="0.25">
      <c r="A52" s="65">
        <v>13</v>
      </c>
      <c r="B52" s="7" t="s">
        <v>30</v>
      </c>
      <c r="C52" s="90">
        <v>35</v>
      </c>
      <c r="D52" s="90">
        <v>33</v>
      </c>
      <c r="E52" s="90">
        <v>35</v>
      </c>
      <c r="F52" s="90">
        <v>31</v>
      </c>
      <c r="G52" s="90">
        <v>35</v>
      </c>
      <c r="H52" s="90">
        <v>32</v>
      </c>
    </row>
    <row r="53" spans="1:8" ht="15.75" x14ac:dyDescent="0.25">
      <c r="A53" s="65">
        <v>14</v>
      </c>
      <c r="B53" s="7" t="s">
        <v>91</v>
      </c>
      <c r="C53" s="90">
        <v>20</v>
      </c>
      <c r="D53" s="90">
        <v>22</v>
      </c>
      <c r="E53" s="90">
        <v>20</v>
      </c>
      <c r="F53" s="90">
        <v>17</v>
      </c>
      <c r="G53" s="90">
        <v>20</v>
      </c>
      <c r="H53" s="90">
        <v>22</v>
      </c>
    </row>
    <row r="54" spans="1:8" ht="15.75" x14ac:dyDescent="0.25">
      <c r="A54" s="65">
        <v>15</v>
      </c>
      <c r="B54" s="7" t="s">
        <v>136</v>
      </c>
      <c r="C54" s="90">
        <v>0</v>
      </c>
      <c r="D54" s="90">
        <v>10</v>
      </c>
      <c r="E54" s="90">
        <v>0</v>
      </c>
      <c r="F54" s="90">
        <v>14</v>
      </c>
      <c r="G54" s="90">
        <v>0</v>
      </c>
      <c r="H54" s="90">
        <v>0</v>
      </c>
    </row>
    <row r="55" spans="1:8" ht="15.75" x14ac:dyDescent="0.25">
      <c r="A55" s="65">
        <v>16</v>
      </c>
      <c r="B55" s="7" t="s">
        <v>99</v>
      </c>
      <c r="C55" s="90">
        <v>24</v>
      </c>
      <c r="D55" s="90">
        <v>19</v>
      </c>
      <c r="E55" s="90">
        <v>24</v>
      </c>
      <c r="F55" s="90">
        <v>21</v>
      </c>
      <c r="G55" s="90">
        <v>24</v>
      </c>
      <c r="H55" s="90">
        <v>21</v>
      </c>
    </row>
    <row r="56" spans="1:8" ht="20.25" customHeight="1" x14ac:dyDescent="0.25">
      <c r="A56" s="65">
        <v>17</v>
      </c>
      <c r="B56" s="7" t="s">
        <v>36</v>
      </c>
      <c r="C56" s="90">
        <v>30</v>
      </c>
      <c r="D56" s="90">
        <v>6</v>
      </c>
      <c r="E56" s="90">
        <v>30</v>
      </c>
      <c r="F56" s="90">
        <v>14</v>
      </c>
      <c r="G56" s="90">
        <v>30</v>
      </c>
      <c r="H56" s="90">
        <v>20</v>
      </c>
    </row>
    <row r="57" spans="1:8" ht="20.25" customHeight="1" x14ac:dyDescent="0.25">
      <c r="A57" s="65">
        <v>18</v>
      </c>
      <c r="B57" s="7" t="s">
        <v>101</v>
      </c>
      <c r="C57" s="90">
        <v>30</v>
      </c>
      <c r="D57" s="90">
        <v>0</v>
      </c>
      <c r="E57" s="90">
        <v>30</v>
      </c>
      <c r="F57" s="90">
        <v>0</v>
      </c>
      <c r="G57" s="90">
        <v>30</v>
      </c>
      <c r="H57" s="90">
        <v>0</v>
      </c>
    </row>
    <row r="58" spans="1:8" ht="31.5" x14ac:dyDescent="0.25">
      <c r="A58" s="65">
        <v>19</v>
      </c>
      <c r="B58" s="9" t="s">
        <v>92</v>
      </c>
      <c r="C58" s="83">
        <v>63</v>
      </c>
      <c r="D58" s="83">
        <v>61</v>
      </c>
      <c r="E58" s="83">
        <v>63</v>
      </c>
      <c r="F58" s="83">
        <v>43</v>
      </c>
      <c r="G58" s="83">
        <v>63</v>
      </c>
      <c r="H58" s="83">
        <v>56</v>
      </c>
    </row>
    <row r="59" spans="1:8" ht="18.95" customHeight="1" x14ac:dyDescent="0.25">
      <c r="A59" s="65">
        <v>20</v>
      </c>
      <c r="B59" s="9" t="s">
        <v>102</v>
      </c>
      <c r="C59" s="83">
        <v>43</v>
      </c>
      <c r="D59" s="83">
        <v>35</v>
      </c>
      <c r="E59" s="83">
        <v>43</v>
      </c>
      <c r="F59" s="83">
        <v>32</v>
      </c>
      <c r="G59" s="83">
        <v>43</v>
      </c>
      <c r="H59" s="83">
        <v>43</v>
      </c>
    </row>
    <row r="60" spans="1:8" ht="29.25" customHeight="1" x14ac:dyDescent="0.25">
      <c r="A60" s="65">
        <v>21</v>
      </c>
      <c r="B60" s="7" t="s">
        <v>98</v>
      </c>
      <c r="C60" s="83">
        <v>22</v>
      </c>
      <c r="D60" s="83">
        <v>0</v>
      </c>
      <c r="E60" s="83">
        <v>22</v>
      </c>
      <c r="F60" s="83">
        <v>0</v>
      </c>
      <c r="G60" s="83">
        <v>22</v>
      </c>
      <c r="H60" s="83">
        <v>0</v>
      </c>
    </row>
    <row r="61" spans="1:8" ht="49.5" customHeight="1" x14ac:dyDescent="0.25">
      <c r="A61" s="65">
        <v>22</v>
      </c>
      <c r="B61" s="7" t="s">
        <v>93</v>
      </c>
      <c r="C61" s="83">
        <v>60</v>
      </c>
      <c r="D61" s="83">
        <v>81</v>
      </c>
      <c r="E61" s="83">
        <v>40</v>
      </c>
      <c r="F61" s="83">
        <v>73</v>
      </c>
      <c r="G61" s="83">
        <v>40</v>
      </c>
      <c r="H61" s="83">
        <v>65</v>
      </c>
    </row>
    <row r="62" spans="1:8" ht="47.25" x14ac:dyDescent="0.25">
      <c r="A62" s="65">
        <v>23</v>
      </c>
      <c r="B62" s="9" t="s">
        <v>137</v>
      </c>
      <c r="C62" s="83">
        <v>12</v>
      </c>
      <c r="D62" s="83">
        <v>14</v>
      </c>
      <c r="E62" s="83">
        <v>12</v>
      </c>
      <c r="F62" s="83">
        <v>14</v>
      </c>
      <c r="G62" s="83">
        <v>12</v>
      </c>
      <c r="H62" s="83">
        <v>9</v>
      </c>
    </row>
    <row r="63" spans="1:8" ht="31.5" x14ac:dyDescent="0.25">
      <c r="A63" s="65">
        <v>24</v>
      </c>
      <c r="B63" s="9" t="s">
        <v>48</v>
      </c>
      <c r="C63" s="83">
        <v>0</v>
      </c>
      <c r="D63" s="83">
        <v>0</v>
      </c>
      <c r="E63" s="83">
        <v>0</v>
      </c>
      <c r="F63" s="83">
        <v>9</v>
      </c>
      <c r="G63" s="83">
        <v>0</v>
      </c>
      <c r="H63" s="83">
        <v>0</v>
      </c>
    </row>
    <row r="64" spans="1:8" ht="31.5" x14ac:dyDescent="0.25">
      <c r="A64" s="65">
        <v>25</v>
      </c>
      <c r="B64" s="9" t="s">
        <v>94</v>
      </c>
      <c r="C64" s="83">
        <v>41</v>
      </c>
      <c r="D64" s="83">
        <v>41</v>
      </c>
      <c r="E64" s="83">
        <v>41</v>
      </c>
      <c r="F64" s="83">
        <v>43</v>
      </c>
      <c r="G64" s="83">
        <v>41</v>
      </c>
      <c r="H64" s="83">
        <v>37</v>
      </c>
    </row>
    <row r="65" spans="1:8" ht="31.5" x14ac:dyDescent="0.25">
      <c r="A65" s="65">
        <v>26</v>
      </c>
      <c r="B65" s="6" t="s">
        <v>95</v>
      </c>
      <c r="C65" s="83">
        <v>22</v>
      </c>
      <c r="D65" s="83">
        <v>22</v>
      </c>
      <c r="E65" s="83">
        <v>22</v>
      </c>
      <c r="F65" s="83">
        <v>19</v>
      </c>
      <c r="G65" s="83">
        <v>22</v>
      </c>
      <c r="H65" s="83">
        <v>22</v>
      </c>
    </row>
    <row r="66" spans="1:8" ht="31.5" x14ac:dyDescent="0.25">
      <c r="A66" s="65">
        <v>27</v>
      </c>
      <c r="B66" s="7" t="s">
        <v>96</v>
      </c>
      <c r="C66" s="83">
        <v>20</v>
      </c>
      <c r="D66" s="83">
        <v>7</v>
      </c>
      <c r="E66" s="83">
        <v>20</v>
      </c>
      <c r="F66" s="83">
        <v>18</v>
      </c>
      <c r="G66" s="83">
        <v>20</v>
      </c>
      <c r="H66" s="83">
        <v>16</v>
      </c>
    </row>
    <row r="67" spans="1:8" ht="48" thickBot="1" x14ac:dyDescent="0.3">
      <c r="A67" s="68">
        <v>28</v>
      </c>
      <c r="B67" s="29" t="s">
        <v>97</v>
      </c>
      <c r="C67" s="102">
        <v>90</v>
      </c>
      <c r="D67" s="102">
        <v>89</v>
      </c>
      <c r="E67" s="102">
        <v>90</v>
      </c>
      <c r="F67" s="102">
        <v>87</v>
      </c>
      <c r="G67" s="102">
        <v>90</v>
      </c>
      <c r="H67" s="102">
        <v>87</v>
      </c>
    </row>
    <row r="68" spans="1:8" s="34" customFormat="1" ht="18" customHeight="1" thickBot="1" x14ac:dyDescent="0.3">
      <c r="A68" s="152" t="s">
        <v>23</v>
      </c>
      <c r="B68" s="153"/>
      <c r="C68" s="98">
        <f t="shared" ref="C68:H68" si="2">C28+C15+C9</f>
        <v>1188</v>
      </c>
      <c r="D68" s="98">
        <f t="shared" si="2"/>
        <v>975</v>
      </c>
      <c r="E68" s="98">
        <f t="shared" si="2"/>
        <v>1168</v>
      </c>
      <c r="F68" s="98">
        <f t="shared" si="2"/>
        <v>882</v>
      </c>
      <c r="G68" s="98">
        <f t="shared" si="2"/>
        <v>1168</v>
      </c>
      <c r="H68" s="101">
        <f t="shared" si="2"/>
        <v>876</v>
      </c>
    </row>
    <row r="69" spans="1:8" s="34" customFormat="1" ht="12.75" customHeight="1" x14ac:dyDescent="0.25">
      <c r="A69" s="41"/>
      <c r="B69" s="41"/>
      <c r="C69" s="42"/>
      <c r="D69" s="42"/>
      <c r="E69" s="42"/>
      <c r="F69" s="42"/>
      <c r="G69" s="43"/>
      <c r="H69" s="43"/>
    </row>
    <row r="70" spans="1:8" ht="12" customHeight="1" x14ac:dyDescent="0.3">
      <c r="A70" s="113" t="s">
        <v>140</v>
      </c>
      <c r="B70" s="113"/>
      <c r="C70" s="33"/>
      <c r="D70" s="33"/>
      <c r="E70" s="33"/>
      <c r="F70" s="33"/>
      <c r="G70" s="20"/>
      <c r="H70" s="20"/>
    </row>
    <row r="71" spans="1:8" ht="37.9" customHeight="1" x14ac:dyDescent="0.25">
      <c r="A71" s="113" t="s">
        <v>141</v>
      </c>
      <c r="B71" s="113"/>
      <c r="C71" s="33"/>
      <c r="D71" s="111" t="s">
        <v>47</v>
      </c>
      <c r="E71" s="111"/>
      <c r="F71" s="111"/>
      <c r="G71" s="111"/>
      <c r="H71" s="111"/>
    </row>
    <row r="72" spans="1:8" ht="39.75" customHeight="1" x14ac:dyDescent="0.25">
      <c r="A72" s="11"/>
      <c r="B72" s="112"/>
      <c r="C72" s="112"/>
      <c r="D72" s="21"/>
      <c r="E72" s="21"/>
      <c r="F72" s="21"/>
      <c r="G72" s="133"/>
      <c r="H72" s="133"/>
    </row>
    <row r="73" spans="1:8" ht="15.75" x14ac:dyDescent="0.25">
      <c r="A73" s="11"/>
      <c r="B73" s="11"/>
      <c r="C73" s="8"/>
      <c r="D73" s="11"/>
      <c r="E73" s="11"/>
      <c r="F73" s="11"/>
      <c r="G73" s="8"/>
      <c r="H73" s="22"/>
    </row>
    <row r="74" spans="1:8" ht="15.75" x14ac:dyDescent="0.25">
      <c r="A74" s="11"/>
      <c r="B74" s="11"/>
      <c r="C74" s="8"/>
      <c r="D74" s="23"/>
      <c r="E74" s="23"/>
      <c r="F74" s="23"/>
      <c r="G74" s="8"/>
      <c r="H74" s="22"/>
    </row>
    <row r="75" spans="1:8" ht="15.75" x14ac:dyDescent="0.25">
      <c r="A75" s="11"/>
      <c r="B75" s="11"/>
      <c r="C75" s="8"/>
      <c r="D75" s="11"/>
      <c r="E75" s="10"/>
      <c r="F75" s="10"/>
      <c r="G75" s="8"/>
      <c r="H75" s="22"/>
    </row>
    <row r="76" spans="1:8" ht="15.75" x14ac:dyDescent="0.25">
      <c r="A76" s="24"/>
      <c r="B76" s="25"/>
      <c r="C76" s="24"/>
      <c r="D76" s="24"/>
      <c r="E76" s="24"/>
      <c r="F76" s="24"/>
      <c r="G76" s="24"/>
      <c r="H76" s="26"/>
    </row>
    <row r="77" spans="1:8" ht="15.75" x14ac:dyDescent="0.25">
      <c r="A77" s="24"/>
      <c r="B77" s="25"/>
      <c r="C77" s="24"/>
      <c r="D77" s="24"/>
      <c r="E77" s="24"/>
      <c r="F77" s="24"/>
      <c r="G77" s="24"/>
      <c r="H77" s="26"/>
    </row>
    <row r="78" spans="1:8" ht="15.75" x14ac:dyDescent="0.25">
      <c r="A78" s="24"/>
      <c r="B78" s="25"/>
      <c r="C78" s="24"/>
      <c r="D78" s="24"/>
      <c r="E78" s="24"/>
      <c r="F78" s="24"/>
      <c r="G78" s="24"/>
      <c r="H78" s="26"/>
    </row>
    <row r="79" spans="1:8" ht="15.75" x14ac:dyDescent="0.25">
      <c r="A79" s="24"/>
      <c r="B79" s="25"/>
      <c r="C79" s="24"/>
      <c r="D79" s="24"/>
      <c r="E79" s="24"/>
      <c r="F79" s="24"/>
      <c r="G79" s="24"/>
      <c r="H79" s="26"/>
    </row>
    <row r="80" spans="1:8" ht="15.75" x14ac:dyDescent="0.25">
      <c r="A80" s="24"/>
      <c r="B80" s="25"/>
      <c r="C80" s="24"/>
      <c r="D80" s="24"/>
      <c r="E80" s="24"/>
      <c r="F80" s="24"/>
      <c r="G80" s="24"/>
      <c r="H80" s="26"/>
    </row>
    <row r="81" spans="1:8" ht="15.75" x14ac:dyDescent="0.25">
      <c r="A81" s="24"/>
      <c r="B81" s="25"/>
      <c r="C81" s="24"/>
      <c r="D81" s="24"/>
      <c r="E81" s="24"/>
      <c r="F81" s="24"/>
      <c r="G81" s="24"/>
      <c r="H81" s="26"/>
    </row>
    <row r="82" spans="1:8" ht="15.75" x14ac:dyDescent="0.25">
      <c r="A82" s="24"/>
      <c r="B82" s="25"/>
      <c r="C82" s="24"/>
      <c r="D82" s="24"/>
      <c r="E82" s="24"/>
      <c r="F82" s="24"/>
      <c r="G82" s="24"/>
      <c r="H82" s="26"/>
    </row>
    <row r="83" spans="1:8" ht="15.75" x14ac:dyDescent="0.25">
      <c r="A83" s="24"/>
      <c r="B83" s="25"/>
      <c r="C83" s="24"/>
      <c r="D83" s="24"/>
      <c r="E83" s="24"/>
      <c r="F83" s="24"/>
      <c r="G83" s="24"/>
      <c r="H83" s="26"/>
    </row>
    <row r="84" spans="1:8" ht="15.75" x14ac:dyDescent="0.25">
      <c r="A84" s="24"/>
      <c r="B84" s="25"/>
      <c r="C84" s="24"/>
      <c r="D84" s="24"/>
      <c r="E84" s="24"/>
      <c r="F84" s="24"/>
      <c r="G84" s="24"/>
      <c r="H84" s="26"/>
    </row>
    <row r="85" spans="1:8" ht="15.75" x14ac:dyDescent="0.25">
      <c r="A85" s="24"/>
      <c r="B85" s="25"/>
      <c r="C85" s="24"/>
      <c r="D85" s="24"/>
      <c r="E85" s="24"/>
      <c r="F85" s="24"/>
      <c r="G85" s="24"/>
      <c r="H85" s="26"/>
    </row>
    <row r="86" spans="1:8" ht="15.75" x14ac:dyDescent="0.25">
      <c r="A86" s="24"/>
      <c r="B86" s="25"/>
      <c r="C86" s="24"/>
      <c r="D86" s="24"/>
      <c r="E86" s="24"/>
      <c r="F86" s="24"/>
      <c r="G86" s="24"/>
      <c r="H86" s="26"/>
    </row>
    <row r="87" spans="1:8" ht="15.75" x14ac:dyDescent="0.25">
      <c r="A87" s="24"/>
      <c r="B87" s="25"/>
      <c r="C87" s="24"/>
      <c r="D87" s="24"/>
      <c r="E87" s="24"/>
      <c r="F87" s="24"/>
      <c r="G87" s="24"/>
      <c r="H87" s="26"/>
    </row>
    <row r="88" spans="1:8" ht="15.75" x14ac:dyDescent="0.25">
      <c r="A88" s="24"/>
      <c r="B88" s="25"/>
      <c r="C88" s="24"/>
      <c r="D88" s="24"/>
      <c r="E88" s="24"/>
      <c r="F88" s="24"/>
      <c r="G88" s="24"/>
      <c r="H88" s="26"/>
    </row>
    <row r="89" spans="1:8" ht="15.75" x14ac:dyDescent="0.25">
      <c r="A89" s="24"/>
      <c r="B89" s="25"/>
      <c r="C89" s="24"/>
      <c r="D89" s="24"/>
      <c r="E89" s="24"/>
      <c r="F89" s="24"/>
      <c r="G89" s="24"/>
      <c r="H89" s="26"/>
    </row>
    <row r="90" spans="1:8" ht="15.75" x14ac:dyDescent="0.25">
      <c r="A90" s="24"/>
      <c r="B90" s="25"/>
      <c r="C90" s="24"/>
      <c r="D90" s="24"/>
      <c r="E90" s="24"/>
      <c r="F90" s="24"/>
      <c r="G90" s="24"/>
      <c r="H90" s="26"/>
    </row>
    <row r="91" spans="1:8" ht="15.75" x14ac:dyDescent="0.25">
      <c r="A91" s="24"/>
      <c r="B91" s="25"/>
      <c r="C91" s="24"/>
      <c r="D91" s="24"/>
      <c r="E91" s="24"/>
      <c r="F91" s="24"/>
      <c r="G91" s="24"/>
      <c r="H91" s="26"/>
    </row>
    <row r="92" spans="1:8" ht="15.75" x14ac:dyDescent="0.25">
      <c r="A92" s="24"/>
      <c r="B92" s="25"/>
      <c r="C92" s="24"/>
      <c r="D92" s="24"/>
      <c r="E92" s="24"/>
      <c r="F92" s="24"/>
      <c r="G92" s="24"/>
      <c r="H92" s="26"/>
    </row>
    <row r="93" spans="1:8" ht="15.75" x14ac:dyDescent="0.25">
      <c r="A93" s="24"/>
      <c r="B93" s="25"/>
      <c r="C93" s="24"/>
      <c r="D93" s="24"/>
      <c r="E93" s="24"/>
      <c r="F93" s="24"/>
      <c r="G93" s="24"/>
      <c r="H93" s="26"/>
    </row>
    <row r="94" spans="1:8" ht="15.75" x14ac:dyDescent="0.25">
      <c r="A94" s="24"/>
      <c r="B94" s="25"/>
      <c r="C94" s="24"/>
      <c r="D94" s="24"/>
      <c r="E94" s="24"/>
      <c r="F94" s="24"/>
      <c r="G94" s="24"/>
      <c r="H94" s="26"/>
    </row>
    <row r="95" spans="1:8" ht="15.75" x14ac:dyDescent="0.25">
      <c r="A95" s="24"/>
      <c r="B95" s="25"/>
      <c r="C95" s="24"/>
      <c r="D95" s="24"/>
      <c r="E95" s="24"/>
      <c r="F95" s="24"/>
      <c r="G95" s="24"/>
      <c r="H95" s="26"/>
    </row>
    <row r="96" spans="1:8" ht="15.75" x14ac:dyDescent="0.25">
      <c r="A96" s="24"/>
      <c r="B96" s="25"/>
      <c r="C96" s="24"/>
      <c r="D96" s="24"/>
      <c r="E96" s="24"/>
      <c r="F96" s="24"/>
      <c r="G96" s="24"/>
      <c r="H96" s="26"/>
    </row>
    <row r="97" spans="1:8" ht="15.75" x14ac:dyDescent="0.25">
      <c r="A97" s="24"/>
      <c r="B97" s="25"/>
      <c r="C97" s="24"/>
      <c r="D97" s="24"/>
      <c r="E97" s="24"/>
      <c r="F97" s="24"/>
      <c r="G97" s="24"/>
      <c r="H97" s="26"/>
    </row>
    <row r="98" spans="1:8" ht="15.75" x14ac:dyDescent="0.25">
      <c r="A98" s="24"/>
      <c r="B98" s="25"/>
      <c r="C98" s="24"/>
      <c r="D98" s="24"/>
      <c r="E98" s="24"/>
      <c r="F98" s="24"/>
      <c r="G98" s="24"/>
      <c r="H98" s="26"/>
    </row>
    <row r="99" spans="1:8" ht="15.75" x14ac:dyDescent="0.25">
      <c r="A99" s="24"/>
      <c r="B99" s="25"/>
      <c r="C99" s="24"/>
      <c r="D99" s="24"/>
      <c r="E99" s="24"/>
      <c r="F99" s="24"/>
      <c r="G99" s="24"/>
      <c r="H99" s="26"/>
    </row>
    <row r="100" spans="1:8" ht="15.75" x14ac:dyDescent="0.25">
      <c r="A100" s="24"/>
      <c r="B100" s="25"/>
      <c r="C100" s="24"/>
      <c r="D100" s="24"/>
      <c r="E100" s="24"/>
      <c r="F100" s="24"/>
      <c r="G100" s="24"/>
      <c r="H100" s="26"/>
    </row>
    <row r="101" spans="1:8" ht="15.75" x14ac:dyDescent="0.25">
      <c r="A101" s="24"/>
      <c r="B101" s="25"/>
      <c r="C101" s="24"/>
      <c r="D101" s="24"/>
      <c r="E101" s="24"/>
      <c r="F101" s="24"/>
      <c r="G101" s="24"/>
      <c r="H101" s="26"/>
    </row>
    <row r="102" spans="1:8" ht="15.75" x14ac:dyDescent="0.25">
      <c r="A102" s="24"/>
      <c r="B102" s="25"/>
      <c r="C102" s="24"/>
      <c r="D102" s="24"/>
      <c r="E102" s="24"/>
      <c r="F102" s="24"/>
      <c r="G102" s="24"/>
      <c r="H102" s="26"/>
    </row>
    <row r="103" spans="1:8" ht="15.75" x14ac:dyDescent="0.25">
      <c r="A103" s="24"/>
      <c r="B103" s="25"/>
      <c r="C103" s="24"/>
      <c r="D103" s="24"/>
      <c r="E103" s="24"/>
      <c r="F103" s="24"/>
      <c r="G103" s="24"/>
      <c r="H103" s="26"/>
    </row>
    <row r="104" spans="1:8" ht="15.75" x14ac:dyDescent="0.25">
      <c r="A104" s="24"/>
      <c r="B104" s="25"/>
      <c r="C104" s="24"/>
      <c r="D104" s="24"/>
      <c r="E104" s="24"/>
      <c r="F104" s="24"/>
      <c r="G104" s="24"/>
      <c r="H104" s="26"/>
    </row>
    <row r="105" spans="1:8" ht="15.75" x14ac:dyDescent="0.25">
      <c r="A105" s="24"/>
      <c r="B105" s="25"/>
      <c r="C105" s="24"/>
      <c r="D105" s="24"/>
      <c r="E105" s="24"/>
      <c r="F105" s="24"/>
      <c r="G105" s="24"/>
      <c r="H105" s="26"/>
    </row>
    <row r="106" spans="1:8" ht="15.75" x14ac:dyDescent="0.25">
      <c r="A106" s="24"/>
      <c r="B106" s="25"/>
      <c r="C106" s="24"/>
      <c r="D106" s="24"/>
      <c r="E106" s="24"/>
      <c r="F106" s="24"/>
      <c r="G106" s="24"/>
      <c r="H106" s="26"/>
    </row>
    <row r="107" spans="1:8" ht="15.75" x14ac:dyDescent="0.25">
      <c r="A107" s="24"/>
      <c r="B107" s="25"/>
      <c r="C107" s="24"/>
      <c r="D107" s="24"/>
      <c r="E107" s="24"/>
      <c r="F107" s="24"/>
      <c r="G107" s="24"/>
      <c r="H107" s="26"/>
    </row>
    <row r="108" spans="1:8" ht="15.75" x14ac:dyDescent="0.25">
      <c r="A108" s="24"/>
      <c r="B108" s="25"/>
      <c r="C108" s="24"/>
      <c r="D108" s="24"/>
      <c r="E108" s="24"/>
      <c r="F108" s="24"/>
      <c r="G108" s="24"/>
      <c r="H108" s="26"/>
    </row>
    <row r="109" spans="1:8" ht="15.75" x14ac:dyDescent="0.25">
      <c r="A109" s="24"/>
      <c r="B109" s="25"/>
      <c r="C109" s="24"/>
      <c r="D109" s="24"/>
      <c r="E109" s="24"/>
      <c r="F109" s="24"/>
      <c r="G109" s="24"/>
      <c r="H109" s="26"/>
    </row>
    <row r="110" spans="1:8" ht="15.75" x14ac:dyDescent="0.25">
      <c r="A110" s="24"/>
      <c r="B110" s="25"/>
      <c r="C110" s="24"/>
      <c r="D110" s="24"/>
      <c r="E110" s="24"/>
      <c r="F110" s="24"/>
      <c r="G110" s="24"/>
      <c r="H110" s="26"/>
    </row>
    <row r="111" spans="1:8" ht="15.75" x14ac:dyDescent="0.25">
      <c r="A111" s="24"/>
      <c r="B111" s="25"/>
      <c r="C111" s="24"/>
      <c r="D111" s="24"/>
      <c r="E111" s="24"/>
      <c r="F111" s="24"/>
      <c r="G111" s="24"/>
      <c r="H111" s="26"/>
    </row>
    <row r="112" spans="1:8" ht="15.75" x14ac:dyDescent="0.25">
      <c r="A112" s="24"/>
      <c r="B112" s="25"/>
      <c r="C112" s="24"/>
      <c r="D112" s="24"/>
      <c r="E112" s="24"/>
      <c r="F112" s="24"/>
      <c r="G112" s="24"/>
      <c r="H112" s="26"/>
    </row>
    <row r="113" spans="1:8" ht="15.75" x14ac:dyDescent="0.25">
      <c r="A113" s="24"/>
      <c r="B113" s="25"/>
      <c r="C113" s="24"/>
      <c r="D113" s="24"/>
      <c r="E113" s="24"/>
      <c r="F113" s="24"/>
      <c r="G113" s="24"/>
      <c r="H113" s="26"/>
    </row>
    <row r="114" spans="1:8" ht="15.75" x14ac:dyDescent="0.25">
      <c r="A114" s="24"/>
      <c r="B114" s="25"/>
      <c r="C114" s="24"/>
      <c r="D114" s="24"/>
      <c r="E114" s="24"/>
      <c r="F114" s="24"/>
      <c r="G114" s="24"/>
      <c r="H114" s="26"/>
    </row>
    <row r="115" spans="1:8" ht="15.75" x14ac:dyDescent="0.25">
      <c r="A115" s="24"/>
      <c r="B115" s="25"/>
      <c r="C115" s="24"/>
      <c r="D115" s="24"/>
      <c r="E115" s="24"/>
      <c r="F115" s="24"/>
      <c r="G115" s="24"/>
      <c r="H115" s="26"/>
    </row>
    <row r="116" spans="1:8" ht="15.75" x14ac:dyDescent="0.25">
      <c r="A116" s="24"/>
      <c r="B116" s="25"/>
      <c r="C116" s="24"/>
      <c r="D116" s="24"/>
      <c r="E116" s="24"/>
      <c r="F116" s="24"/>
      <c r="G116" s="24"/>
      <c r="H116" s="26"/>
    </row>
    <row r="117" spans="1:8" ht="15.75" x14ac:dyDescent="0.25">
      <c r="A117" s="24"/>
      <c r="B117" s="25"/>
      <c r="C117" s="24"/>
      <c r="D117" s="24"/>
      <c r="E117" s="24"/>
      <c r="F117" s="24"/>
      <c r="G117" s="24"/>
      <c r="H117" s="26"/>
    </row>
    <row r="118" spans="1:8" ht="15.75" x14ac:dyDescent="0.25">
      <c r="A118" s="24"/>
      <c r="B118" s="25"/>
      <c r="C118" s="24"/>
      <c r="D118" s="24"/>
      <c r="E118" s="24"/>
      <c r="F118" s="24"/>
      <c r="G118" s="24"/>
      <c r="H118" s="26"/>
    </row>
    <row r="119" spans="1:8" ht="15.75" x14ac:dyDescent="0.25">
      <c r="A119" s="24"/>
      <c r="B119" s="25"/>
      <c r="C119" s="24"/>
      <c r="D119" s="24"/>
      <c r="E119" s="24"/>
      <c r="F119" s="24"/>
      <c r="G119" s="24"/>
      <c r="H119" s="26"/>
    </row>
    <row r="120" spans="1:8" ht="15.75" x14ac:dyDescent="0.25">
      <c r="A120" s="24"/>
      <c r="B120" s="25"/>
      <c r="C120" s="24"/>
      <c r="D120" s="24"/>
      <c r="E120" s="24"/>
      <c r="F120" s="24"/>
      <c r="G120" s="24"/>
      <c r="H120" s="26"/>
    </row>
    <row r="121" spans="1:8" ht="15.75" x14ac:dyDescent="0.25">
      <c r="A121" s="24"/>
      <c r="B121" s="25"/>
      <c r="C121" s="24"/>
      <c r="D121" s="24"/>
      <c r="E121" s="24"/>
      <c r="F121" s="24"/>
      <c r="G121" s="24"/>
      <c r="H121" s="26"/>
    </row>
    <row r="122" spans="1:8" ht="15.75" x14ac:dyDescent="0.25">
      <c r="A122" s="24"/>
      <c r="B122" s="25"/>
      <c r="C122" s="24"/>
      <c r="D122" s="24"/>
      <c r="E122" s="24"/>
      <c r="F122" s="24"/>
      <c r="G122" s="24"/>
      <c r="H122" s="26"/>
    </row>
    <row r="123" spans="1:8" ht="15.75" x14ac:dyDescent="0.25">
      <c r="A123" s="24"/>
      <c r="B123" s="25"/>
      <c r="C123" s="24"/>
      <c r="D123" s="24"/>
      <c r="E123" s="24"/>
      <c r="F123" s="24"/>
      <c r="G123" s="24"/>
      <c r="H123" s="26"/>
    </row>
    <row r="124" spans="1:8" ht="15.75" x14ac:dyDescent="0.25">
      <c r="A124" s="24"/>
      <c r="B124" s="25"/>
      <c r="C124" s="24"/>
      <c r="D124" s="24"/>
      <c r="E124" s="24"/>
      <c r="F124" s="24"/>
      <c r="G124" s="24"/>
      <c r="H124" s="26"/>
    </row>
    <row r="125" spans="1:8" ht="15.75" x14ac:dyDescent="0.25">
      <c r="A125" s="24"/>
      <c r="B125" s="25"/>
      <c r="C125" s="24"/>
      <c r="D125" s="24"/>
      <c r="E125" s="24"/>
      <c r="F125" s="24"/>
      <c r="G125" s="24"/>
      <c r="H125" s="26"/>
    </row>
    <row r="126" spans="1:8" ht="15.75" x14ac:dyDescent="0.25">
      <c r="A126" s="24"/>
      <c r="B126" s="25"/>
      <c r="C126" s="24"/>
      <c r="D126" s="24"/>
      <c r="E126" s="24"/>
      <c r="F126" s="24"/>
      <c r="G126" s="24"/>
      <c r="H126" s="26"/>
    </row>
    <row r="127" spans="1:8" ht="15.75" x14ac:dyDescent="0.25">
      <c r="A127" s="24"/>
      <c r="B127" s="25"/>
      <c r="C127" s="24"/>
      <c r="D127" s="24"/>
      <c r="E127" s="24"/>
      <c r="F127" s="24"/>
      <c r="G127" s="24"/>
      <c r="H127" s="26"/>
    </row>
    <row r="128" spans="1:8" ht="15.75" x14ac:dyDescent="0.25">
      <c r="A128" s="24"/>
      <c r="B128" s="25"/>
      <c r="C128" s="24"/>
      <c r="D128" s="24"/>
      <c r="E128" s="24"/>
      <c r="F128" s="24"/>
      <c r="G128" s="24"/>
      <c r="H128" s="26"/>
    </row>
    <row r="129" spans="1:8" ht="15.75" x14ac:dyDescent="0.25">
      <c r="A129" s="24"/>
      <c r="B129" s="25"/>
      <c r="C129" s="24"/>
      <c r="D129" s="24"/>
      <c r="E129" s="24"/>
      <c r="F129" s="24"/>
      <c r="G129" s="24"/>
      <c r="H129" s="26"/>
    </row>
    <row r="130" spans="1:8" ht="15.75" x14ac:dyDescent="0.25">
      <c r="A130" s="24"/>
      <c r="B130" s="25"/>
      <c r="C130" s="24"/>
      <c r="D130" s="24"/>
      <c r="E130" s="24"/>
      <c r="F130" s="24"/>
      <c r="G130" s="24"/>
      <c r="H130" s="26"/>
    </row>
  </sheetData>
  <mergeCells count="22">
    <mergeCell ref="A8:B8"/>
    <mergeCell ref="A10:B10"/>
    <mergeCell ref="D71:H71"/>
    <mergeCell ref="A15:B15"/>
    <mergeCell ref="A68:B68"/>
    <mergeCell ref="A14:B14"/>
    <mergeCell ref="F1:H3"/>
    <mergeCell ref="A4:H4"/>
    <mergeCell ref="G5:H5"/>
    <mergeCell ref="A6:A7"/>
    <mergeCell ref="C6:D6"/>
    <mergeCell ref="B6:B7"/>
    <mergeCell ref="G6:H6"/>
    <mergeCell ref="E6:F6"/>
    <mergeCell ref="G72:H72"/>
    <mergeCell ref="A27:B27"/>
    <mergeCell ref="A28:B28"/>
    <mergeCell ref="B72:C72"/>
    <mergeCell ref="A9:B9"/>
    <mergeCell ref="A16:B16"/>
    <mergeCell ref="A70:B70"/>
    <mergeCell ref="A71:B71"/>
  </mergeCells>
  <phoneticPr fontId="1" type="noConversion"/>
  <pageMargins left="0.47244094488188981" right="0.47244094488188981" top="0.62992125984251968" bottom="0.35433070866141736" header="0.19685039370078741" footer="0.19685039370078741"/>
  <pageSetup paperSize="9" scale="106" fitToWidth="3" orientation="landscape" r:id="rId1"/>
  <headerFooter alignWithMargins="0"/>
  <rowBreaks count="1" manualBreakCount="1">
    <brk id="2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4  </vt:lpstr>
      <vt:lpstr>Додаток 3</vt:lpstr>
      <vt:lpstr>'Додаток 3'!Область_печати</vt:lpstr>
      <vt:lpstr>'Додаток 4  '!Область_печати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2025-05-15T12:56:12Z</cp:lastPrinted>
  <dcterms:created xsi:type="dcterms:W3CDTF">2013-06-07T12:09:27Z</dcterms:created>
  <dcterms:modified xsi:type="dcterms:W3CDTF">2025-06-02T12:11:13Z</dcterms:modified>
</cp:coreProperties>
</file>