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Заїка\Desktop\розміщення\буфер\"/>
    </mc:Choice>
  </mc:AlternateContent>
  <xr:revisionPtr revIDLastSave="0" documentId="13_ncr:1_{950CE75A-F11A-4586-8B66-775C3190AE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 звіт" sheetId="6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Area" localSheetId="0">'2023  звіт'!$A$1:$M$26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6" l="1"/>
  <c r="L25" i="6"/>
  <c r="M24" i="6"/>
  <c r="L24" i="6"/>
  <c r="M23" i="6"/>
  <c r="L23" i="6"/>
  <c r="M21" i="6"/>
  <c r="L21" i="6"/>
  <c r="M20" i="6"/>
  <c r="L20" i="6"/>
  <c r="M19" i="6"/>
  <c r="L19" i="6"/>
  <c r="M18" i="6"/>
  <c r="L18" i="6"/>
  <c r="M17" i="6"/>
  <c r="L17" i="6"/>
  <c r="L15" i="6" s="1"/>
  <c r="M16" i="6"/>
  <c r="L16" i="6"/>
  <c r="M15" i="6"/>
  <c r="K15" i="6"/>
  <c r="J15" i="6"/>
  <c r="I15" i="6"/>
  <c r="H15" i="6"/>
  <c r="G15" i="6"/>
  <c r="F15" i="6"/>
  <c r="E15" i="6"/>
  <c r="D15" i="6"/>
</calcChain>
</file>

<file path=xl/sharedStrings.xml><?xml version="1.0" encoding="utf-8"?>
<sst xmlns="http://schemas.openxmlformats.org/spreadsheetml/2006/main" count="40" uniqueCount="32">
  <si>
    <t>Інформація</t>
  </si>
  <si>
    <t>головного розпорядника коштів Державного бюджету</t>
  </si>
  <si>
    <t>Рівненської обласної державної адміністрації</t>
  </si>
  <si>
    <t>Найменування згідно з  програмною класифікацією видатків та кредитування бюджету</t>
  </si>
  <si>
    <t>Загальний фонд</t>
  </si>
  <si>
    <t>Разом</t>
  </si>
  <si>
    <t>0110</t>
  </si>
  <si>
    <t>Здійснення виконавчої влади у Рівненській області</t>
  </si>
  <si>
    <t>Видатки на відрядження</t>
  </si>
  <si>
    <t>Оплата комунальних послуг та енергоносіїв</t>
  </si>
  <si>
    <t>Капітальні видатки</t>
  </si>
  <si>
    <t xml:space="preserve">Оплата праці </t>
  </si>
  <si>
    <t>Предмети, матеріали, обладнання та інвентар</t>
  </si>
  <si>
    <t>Інші поточні видатки</t>
  </si>
  <si>
    <t>Нарахування на оплату праці</t>
  </si>
  <si>
    <t>Оплата послуг (крім  комунальних)</t>
  </si>
  <si>
    <t xml:space="preserve">Спеціальний фонд </t>
  </si>
  <si>
    <t>(тис.грн.)</t>
  </si>
  <si>
    <t>(утримання апарату облдержадміністрації,  структурних підрозділів облдержадміністрації та районних державних адміністрацій)</t>
  </si>
  <si>
    <t>Окремі заходи по реалізації державних  (регіональних) програм, не віднесені до заходів розвитку</t>
  </si>
  <si>
    <t>КПКВК</t>
  </si>
  <si>
    <t>КФК</t>
  </si>
  <si>
    <r>
      <t xml:space="preserve">Завдання, спрямовані на досягнення мети, визначеної паспортом бюджетної програми:                                                                                                                                                                   </t>
    </r>
    <r>
      <rPr>
        <b/>
        <i/>
        <sz val="11"/>
        <rFont val="Times New Roman"/>
        <family val="1"/>
        <charset val="204"/>
      </rPr>
      <t>Виконання на території області програм соціально-економічного та культурного розвитку, програм охорони довкілля</t>
    </r>
  </si>
  <si>
    <t>щодо основних показників виконання кошторису за 2023 рік</t>
  </si>
  <si>
    <t>план на 2023 рік з урахуванням внесених змін</t>
  </si>
  <si>
    <t xml:space="preserve">касове виконання за 2023 рік </t>
  </si>
  <si>
    <t>Дослідження і розробки,окремі заходи розвитку по реалізації державних  (регіональних) програм</t>
  </si>
  <si>
    <t xml:space="preserve"> Код 25020200  інші джерела власних надходжень</t>
  </si>
  <si>
    <t>Видатки всього за головним розпорядником коштів державного бюджету,   в т.ч.:</t>
  </si>
  <si>
    <t xml:space="preserve"> Код 250100  плата за послуги, що надаються бюджетними установами</t>
  </si>
  <si>
    <t xml:space="preserve"> Код 41010600  субвенція з місцевого бюджету державному бюджету на виконання програм соціально-економічного та культурного розвитку регіонів</t>
  </si>
  <si>
    <r>
      <t xml:space="preserve">Мета бюджетної програми: </t>
    </r>
    <r>
      <rPr>
        <b/>
        <i/>
        <sz val="11"/>
        <rFont val="Times New Roman"/>
        <family val="1"/>
        <charset val="204"/>
      </rPr>
      <t>Виконання місцевими державними адміністраціями повноважень, визначених Конституцією, законами України,                                                                      актами Президента України, Кабінету Міністрів України, інших органів виконавчої влади вищого рівня та делегованих повноважень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</si>
</sst>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b/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21" borderId="0" applyNumberFormat="0" applyBorder="0" applyAlignment="0" applyProtection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2" borderId="4" applyNumberFormat="0" applyFont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5" fillId="29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166" fontId="7" fillId="0" borderId="5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0" fontId="4" fillId="0" borderId="0" xfId="0" applyFont="1"/>
    <xf numFmtId="0" fontId="7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29" applyFont="1" applyAlignment="1">
      <alignment horizontal="left" vertical="center" wrapText="1"/>
    </xf>
    <xf numFmtId="166" fontId="8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6" fontId="3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166" fontId="7" fillId="30" borderId="5" xfId="0" applyNumberFormat="1" applyFont="1" applyFill="1" applyBorder="1" applyAlignment="1">
      <alignment horizontal="center" vertical="center" wrapText="1"/>
    </xf>
    <xf numFmtId="166" fontId="8" fillId="30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30" borderId="5" xfId="0" applyFont="1" applyFill="1" applyBorder="1" applyAlignment="1">
      <alignment horizontal="center" vertical="center" wrapText="1"/>
    </xf>
    <xf numFmtId="0" fontId="6" fillId="30" borderId="6" xfId="0" applyFont="1" applyFill="1" applyBorder="1" applyAlignment="1">
      <alignment horizontal="center" vertical="center" wrapText="1"/>
    </xf>
    <xf numFmtId="166" fontId="3" fillId="30" borderId="0" xfId="0" applyNumberFormat="1" applyFont="1" applyFill="1" applyAlignment="1">
      <alignment horizontal="center" vertical="center"/>
    </xf>
    <xf numFmtId="166" fontId="8" fillId="30" borderId="0" xfId="0" applyNumberFormat="1" applyFont="1" applyFill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0" fontId="8" fillId="30" borderId="0" xfId="0" applyFont="1" applyFill="1" applyAlignment="1">
      <alignment vertical="center" wrapText="1"/>
    </xf>
    <xf numFmtId="0" fontId="3" fillId="30" borderId="0" xfId="0" applyFont="1" applyFill="1" applyAlignment="1">
      <alignment vertical="center" wrapText="1"/>
    </xf>
    <xf numFmtId="0" fontId="3" fillId="30" borderId="0" xfId="0" applyFont="1" applyFill="1"/>
    <xf numFmtId="0" fontId="23" fillId="0" borderId="5" xfId="0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0" fontId="3" fillId="0" borderId="5" xfId="29" applyFont="1" applyBorder="1" applyAlignment="1">
      <alignment horizontal="left" vertical="center" wrapText="1"/>
    </xf>
    <xf numFmtId="0" fontId="22" fillId="0" borderId="5" xfId="29" applyFont="1" applyBorder="1" applyAlignment="1">
      <alignment horizontal="left" vertical="center" wrapText="1"/>
    </xf>
    <xf numFmtId="0" fontId="3" fillId="0" borderId="7" xfId="29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2" xfId="20" xr:uid="{00000000-0005-0000-0000-000013000000}"/>
    <cellStyle name="Акцент3" xfId="21" xr:uid="{00000000-0005-0000-0000-000014000000}"/>
    <cellStyle name="Акцент4" xfId="22" xr:uid="{00000000-0005-0000-0000-000015000000}"/>
    <cellStyle name="Акцент5" xfId="23" xr:uid="{00000000-0005-0000-0000-000016000000}"/>
    <cellStyle name="Акцент6" xfId="24" xr:uid="{00000000-0005-0000-0000-000017000000}"/>
    <cellStyle name="Вывод" xfId="25" xr:uid="{00000000-0005-0000-0000-000018000000}"/>
    <cellStyle name="Вычисление" xfId="26" xr:uid="{00000000-0005-0000-0000-000019000000}"/>
    <cellStyle name="Звичайний" xfId="0" builtinId="0"/>
    <cellStyle name="Итог" xfId="27" xr:uid="{00000000-0005-0000-0000-00001B000000}"/>
    <cellStyle name="Колірна тема 1" xfId="36" builtinId="29" hidden="1"/>
    <cellStyle name="Колірна тема 2" xfId="37" builtinId="33" hidden="1"/>
    <cellStyle name="Колірна тема 3" xfId="38" builtinId="37" hidden="1"/>
    <cellStyle name="Колірна тема 4" xfId="39" builtinId="41" hidden="1"/>
    <cellStyle name="Колірна тема 5" xfId="40" builtinId="45" hidden="1"/>
    <cellStyle name="Колірна тема 6" xfId="41" builtinId="49" hidden="1"/>
    <cellStyle name="Нейтральний" xfId="35" builtinId="28" hidden="1"/>
    <cellStyle name="Нейтральный" xfId="28" xr:uid="{00000000-0005-0000-0000-000023000000}"/>
    <cellStyle name="Обычный_Dod5kochtor" xfId="29" xr:uid="{00000000-0005-0000-0000-000024000000}"/>
    <cellStyle name="Плохой" xfId="30" xr:uid="{00000000-0005-0000-0000-000025000000}"/>
    <cellStyle name="Пояснение" xfId="31" xr:uid="{00000000-0005-0000-0000-000026000000}"/>
    <cellStyle name="Примечание" xfId="32" xr:uid="{00000000-0005-0000-0000-000027000000}"/>
    <cellStyle name="Тысячи [0]_Розподіл (2)" xfId="33" xr:uid="{00000000-0005-0000-0000-000028000000}"/>
    <cellStyle name="Тысячи_Розподіл (2)" xfId="3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110" zoomScaleNormal="110" zoomScaleSheetLayoutView="120" workbookViewId="0">
      <selection sqref="A1:M1"/>
    </sheetView>
  </sheetViews>
  <sheetFormatPr defaultColWidth="9.109375" defaultRowHeight="13.2" x14ac:dyDescent="0.25"/>
  <cols>
    <col min="1" max="1" width="8.5546875" style="1" customWidth="1"/>
    <col min="2" max="2" width="6.6640625" style="1" customWidth="1"/>
    <col min="3" max="3" width="24.5546875" style="1" customWidth="1"/>
    <col min="4" max="4" width="13.109375" style="1" customWidth="1"/>
    <col min="5" max="5" width="11.109375" style="1" customWidth="1"/>
    <col min="6" max="6" width="12.33203125" style="1" customWidth="1"/>
    <col min="7" max="7" width="11" style="1" customWidth="1"/>
    <col min="8" max="8" width="12.44140625" style="1" customWidth="1"/>
    <col min="9" max="9" width="10.6640625" style="1" customWidth="1"/>
    <col min="10" max="10" width="12.6640625" style="1" customWidth="1"/>
    <col min="11" max="11" width="12" style="1" customWidth="1"/>
    <col min="12" max="12" width="13" style="1" customWidth="1"/>
    <col min="13" max="13" width="11.6640625" style="1" customWidth="1"/>
    <col min="14" max="16384" width="9.109375" style="1"/>
  </cols>
  <sheetData>
    <row r="1" spans="1:14" ht="17.399999999999999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 ht="17.399999999999999" x14ac:dyDescent="0.3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ht="15.75" customHeight="1" x14ac:dyDescent="0.3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6.5" customHeight="1" x14ac:dyDescent="0.3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 ht="18" customHeight="1" x14ac:dyDescent="0.3">
      <c r="A5" s="10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ht="26.25" customHeight="1" x14ac:dyDescent="0.3">
      <c r="A6" s="62" t="s">
        <v>31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4" ht="2.25" customHeight="1" x14ac:dyDescent="0.3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4" ht="25.5" customHeight="1" x14ac:dyDescent="0.3">
      <c r="A8" s="49" t="s">
        <v>22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4" ht="12.75" customHeight="1" thickBot="1" x14ac:dyDescent="0.35">
      <c r="B9" s="2"/>
      <c r="C9" s="2"/>
      <c r="D9" s="2"/>
      <c r="E9" s="2"/>
      <c r="F9" s="2"/>
      <c r="G9" s="3"/>
      <c r="H9" s="3"/>
      <c r="I9" s="3"/>
      <c r="J9" s="3"/>
      <c r="K9" s="3"/>
      <c r="M9" s="20" t="s">
        <v>17</v>
      </c>
    </row>
    <row r="10" spans="1:14" s="4" customFormat="1" ht="24.6" customHeight="1" x14ac:dyDescent="0.2">
      <c r="A10" s="50" t="s">
        <v>20</v>
      </c>
      <c r="B10" s="52" t="s">
        <v>21</v>
      </c>
      <c r="C10" s="52" t="s">
        <v>3</v>
      </c>
      <c r="D10" s="54" t="s">
        <v>4</v>
      </c>
      <c r="E10" s="54"/>
      <c r="F10" s="52" t="s">
        <v>16</v>
      </c>
      <c r="G10" s="52"/>
      <c r="H10" s="52"/>
      <c r="I10" s="52"/>
      <c r="J10" s="52"/>
      <c r="K10" s="52"/>
      <c r="L10" s="56" t="s">
        <v>5</v>
      </c>
      <c r="M10" s="57"/>
    </row>
    <row r="11" spans="1:14" s="4" customFormat="1" ht="91.5" customHeight="1" x14ac:dyDescent="0.2">
      <c r="A11" s="51"/>
      <c r="B11" s="53"/>
      <c r="C11" s="53"/>
      <c r="D11" s="55"/>
      <c r="E11" s="55"/>
      <c r="F11" s="53" t="s">
        <v>29</v>
      </c>
      <c r="G11" s="53"/>
      <c r="H11" s="53" t="s">
        <v>27</v>
      </c>
      <c r="I11" s="53"/>
      <c r="J11" s="53" t="s">
        <v>30</v>
      </c>
      <c r="K11" s="53"/>
      <c r="L11" s="58"/>
      <c r="M11" s="59"/>
    </row>
    <row r="12" spans="1:14" s="4" customFormat="1" ht="82.5" customHeight="1" x14ac:dyDescent="0.2">
      <c r="A12" s="51"/>
      <c r="B12" s="53"/>
      <c r="C12" s="53"/>
      <c r="D12" s="32" t="s">
        <v>24</v>
      </c>
      <c r="E12" s="32" t="s">
        <v>25</v>
      </c>
      <c r="F12" s="32" t="s">
        <v>24</v>
      </c>
      <c r="G12" s="32" t="s">
        <v>25</v>
      </c>
      <c r="H12" s="32" t="s">
        <v>24</v>
      </c>
      <c r="I12" s="32" t="s">
        <v>25</v>
      </c>
      <c r="J12" s="32" t="s">
        <v>24</v>
      </c>
      <c r="K12" s="32" t="s">
        <v>25</v>
      </c>
      <c r="L12" s="32" t="s">
        <v>24</v>
      </c>
      <c r="M12" s="33" t="s">
        <v>25</v>
      </c>
    </row>
    <row r="13" spans="1:14" s="15" customFormat="1" ht="11.25" customHeight="1" x14ac:dyDescent="0.25">
      <c r="A13" s="12">
        <v>1</v>
      </c>
      <c r="B13" s="13">
        <v>2</v>
      </c>
      <c r="C13" s="13">
        <v>3</v>
      </c>
      <c r="D13" s="13">
        <v>4</v>
      </c>
      <c r="E13" s="13">
        <v>5</v>
      </c>
      <c r="F13" s="25">
        <v>6</v>
      </c>
      <c r="G13" s="25">
        <v>7</v>
      </c>
      <c r="H13" s="25">
        <v>8</v>
      </c>
      <c r="I13" s="25">
        <v>9</v>
      </c>
      <c r="J13" s="25">
        <v>10</v>
      </c>
      <c r="K13" s="25">
        <v>11</v>
      </c>
      <c r="L13" s="25">
        <v>12</v>
      </c>
      <c r="M13" s="14">
        <v>13</v>
      </c>
    </row>
    <row r="14" spans="1:14" ht="27.75" customHeight="1" x14ac:dyDescent="0.25">
      <c r="A14" s="21">
        <v>7871010</v>
      </c>
      <c r="B14" s="22" t="s">
        <v>6</v>
      </c>
      <c r="C14" s="41" t="s">
        <v>7</v>
      </c>
      <c r="D14" s="5"/>
      <c r="E14" s="26"/>
      <c r="F14" s="26"/>
      <c r="G14" s="26"/>
      <c r="H14" s="26"/>
      <c r="I14" s="26"/>
      <c r="J14" s="26"/>
      <c r="K14" s="26"/>
      <c r="L14" s="24"/>
      <c r="M14" s="11"/>
      <c r="N14" s="23"/>
    </row>
    <row r="15" spans="1:14" ht="37.5" customHeight="1" x14ac:dyDescent="0.25">
      <c r="A15" s="47" t="s">
        <v>28</v>
      </c>
      <c r="B15" s="48"/>
      <c r="C15" s="48"/>
      <c r="D15" s="5">
        <f t="shared" ref="D15:M15" si="0">SUM(D16:D25)</f>
        <v>181362.60000000003</v>
      </c>
      <c r="E15" s="5">
        <f t="shared" si="0"/>
        <v>180263.29999999993</v>
      </c>
      <c r="F15" s="27">
        <f t="shared" si="0"/>
        <v>25126.7</v>
      </c>
      <c r="G15" s="27">
        <f t="shared" si="0"/>
        <v>11299.199999999999</v>
      </c>
      <c r="H15" s="27">
        <f t="shared" si="0"/>
        <v>5555.6</v>
      </c>
      <c r="I15" s="27">
        <f t="shared" si="0"/>
        <v>3305.5119999999997</v>
      </c>
      <c r="J15" s="5">
        <f t="shared" si="0"/>
        <v>80707.199999999997</v>
      </c>
      <c r="K15" s="5">
        <f t="shared" si="0"/>
        <v>79354.299999999988</v>
      </c>
      <c r="L15" s="5">
        <f t="shared" si="0"/>
        <v>292752.09999999998</v>
      </c>
      <c r="M15" s="6">
        <f t="shared" si="0"/>
        <v>274222.31200000003</v>
      </c>
    </row>
    <row r="16" spans="1:14" ht="18" customHeight="1" x14ac:dyDescent="0.25">
      <c r="A16" s="31">
        <v>2110</v>
      </c>
      <c r="B16" s="48" t="s">
        <v>11</v>
      </c>
      <c r="C16" s="48"/>
      <c r="D16" s="7">
        <v>136755.5</v>
      </c>
      <c r="E16" s="8">
        <v>136755.4</v>
      </c>
      <c r="F16" s="8">
        <v>7523.9</v>
      </c>
      <c r="G16" s="7">
        <v>7517.1</v>
      </c>
      <c r="H16" s="8">
        <v>131.5</v>
      </c>
      <c r="I16" s="8">
        <v>131.5</v>
      </c>
      <c r="J16" s="8">
        <v>49883.5</v>
      </c>
      <c r="K16" s="8">
        <v>49883.5</v>
      </c>
      <c r="L16" s="42">
        <f>SUM(D16+F16+H16+J16)</f>
        <v>194294.39999999999</v>
      </c>
      <c r="M16" s="36">
        <f>SUM(E16+G16+I16+K16)</f>
        <v>194287.5</v>
      </c>
    </row>
    <row r="17" spans="1:13" ht="21.75" customHeight="1" x14ac:dyDescent="0.25">
      <c r="A17" s="31">
        <v>2120</v>
      </c>
      <c r="B17" s="48" t="s">
        <v>14</v>
      </c>
      <c r="C17" s="48"/>
      <c r="D17" s="7">
        <v>30281</v>
      </c>
      <c r="E17" s="8">
        <v>30016.9</v>
      </c>
      <c r="F17" s="8">
        <v>1679.5</v>
      </c>
      <c r="G17" s="7">
        <v>1674</v>
      </c>
      <c r="H17" s="8">
        <v>28.9</v>
      </c>
      <c r="I17" s="8">
        <v>28.9</v>
      </c>
      <c r="J17" s="8">
        <v>9904</v>
      </c>
      <c r="K17" s="8">
        <v>9874.2999999999993</v>
      </c>
      <c r="L17" s="42">
        <f t="shared" ref="L17:L25" si="1">SUM(D17+F17+H17+J17)</f>
        <v>41893.4</v>
      </c>
      <c r="M17" s="36">
        <f t="shared" ref="M17:M25" si="2">SUM(E17+G17+I17+K17)</f>
        <v>41594.100000000006</v>
      </c>
    </row>
    <row r="18" spans="1:13" ht="27.75" customHeight="1" x14ac:dyDescent="0.25">
      <c r="A18" s="31">
        <v>2210</v>
      </c>
      <c r="B18" s="48" t="s">
        <v>12</v>
      </c>
      <c r="C18" s="48"/>
      <c r="D18" s="7">
        <v>528.70000000000005</v>
      </c>
      <c r="E18" s="7">
        <v>523.9</v>
      </c>
      <c r="F18" s="7">
        <v>6484.5</v>
      </c>
      <c r="G18" s="7">
        <v>1338</v>
      </c>
      <c r="H18" s="7">
        <v>311.3</v>
      </c>
      <c r="I18" s="7">
        <v>311.3</v>
      </c>
      <c r="J18" s="7">
        <v>6702.3</v>
      </c>
      <c r="K18" s="28">
        <v>6500.4</v>
      </c>
      <c r="L18" s="42">
        <f t="shared" si="1"/>
        <v>14026.8</v>
      </c>
      <c r="M18" s="36">
        <f t="shared" si="2"/>
        <v>8673.6</v>
      </c>
    </row>
    <row r="19" spans="1:13" ht="24" customHeight="1" x14ac:dyDescent="0.25">
      <c r="A19" s="31">
        <v>2240</v>
      </c>
      <c r="B19" s="48" t="s">
        <v>15</v>
      </c>
      <c r="C19" s="48"/>
      <c r="D19" s="7">
        <v>1868.6</v>
      </c>
      <c r="E19" s="7">
        <v>1861.3</v>
      </c>
      <c r="F19" s="7">
        <v>8403.7000000000007</v>
      </c>
      <c r="G19" s="7">
        <v>532.4</v>
      </c>
      <c r="H19" s="7">
        <v>487.1</v>
      </c>
      <c r="I19" s="7">
        <v>487.1</v>
      </c>
      <c r="J19" s="7">
        <v>8469.1</v>
      </c>
      <c r="K19" s="7">
        <v>7511.6</v>
      </c>
      <c r="L19" s="42">
        <f t="shared" si="1"/>
        <v>19228.5</v>
      </c>
      <c r="M19" s="36">
        <f t="shared" si="2"/>
        <v>10392.4</v>
      </c>
    </row>
    <row r="20" spans="1:13" ht="19.5" customHeight="1" x14ac:dyDescent="0.25">
      <c r="A20" s="29">
        <v>2250</v>
      </c>
      <c r="B20" s="44" t="s">
        <v>8</v>
      </c>
      <c r="C20" s="44"/>
      <c r="D20" s="8">
        <v>79.599999999999994</v>
      </c>
      <c r="E20" s="8">
        <v>75.8</v>
      </c>
      <c r="F20" s="8">
        <v>82</v>
      </c>
      <c r="G20" s="8">
        <v>63.8</v>
      </c>
      <c r="H20" s="8"/>
      <c r="I20" s="8"/>
      <c r="J20" s="8">
        <v>614.6</v>
      </c>
      <c r="K20" s="8">
        <v>609</v>
      </c>
      <c r="L20" s="42">
        <f t="shared" si="1"/>
        <v>776.2</v>
      </c>
      <c r="M20" s="36">
        <f t="shared" si="2"/>
        <v>748.6</v>
      </c>
    </row>
    <row r="21" spans="1:13" ht="28.2" customHeight="1" x14ac:dyDescent="0.25">
      <c r="A21" s="29">
        <v>2270</v>
      </c>
      <c r="B21" s="44" t="s">
        <v>9</v>
      </c>
      <c r="C21" s="44"/>
      <c r="D21" s="8">
        <v>11384.1</v>
      </c>
      <c r="E21" s="8">
        <v>10575.3</v>
      </c>
      <c r="F21" s="8">
        <v>306.7</v>
      </c>
      <c r="G21" s="8">
        <v>170.9</v>
      </c>
      <c r="H21" s="8"/>
      <c r="I21" s="8"/>
      <c r="J21" s="8">
        <v>2660.4</v>
      </c>
      <c r="K21" s="8">
        <v>2546.5</v>
      </c>
      <c r="L21" s="42">
        <f t="shared" si="1"/>
        <v>14351.2</v>
      </c>
      <c r="M21" s="36">
        <f t="shared" si="2"/>
        <v>13292.699999999999</v>
      </c>
    </row>
    <row r="22" spans="1:13" ht="39" customHeight="1" x14ac:dyDescent="0.25">
      <c r="A22" s="29">
        <v>2281</v>
      </c>
      <c r="B22" s="45" t="s">
        <v>26</v>
      </c>
      <c r="C22" s="45"/>
      <c r="D22" s="8"/>
      <c r="E22" s="8"/>
      <c r="F22" s="8"/>
      <c r="G22" s="8"/>
      <c r="H22" s="8"/>
      <c r="I22" s="8"/>
      <c r="J22" s="8"/>
      <c r="K22" s="8"/>
      <c r="L22" s="42"/>
      <c r="M22" s="36"/>
    </row>
    <row r="23" spans="1:13" ht="55.5" customHeight="1" x14ac:dyDescent="0.25">
      <c r="A23" s="29">
        <v>2282</v>
      </c>
      <c r="B23" s="45" t="s">
        <v>19</v>
      </c>
      <c r="C23" s="45"/>
      <c r="D23" s="8">
        <v>1.2</v>
      </c>
      <c r="E23" s="8">
        <v>0.9</v>
      </c>
      <c r="F23" s="8">
        <v>40</v>
      </c>
      <c r="G23" s="8"/>
      <c r="H23" s="8">
        <v>2284.1999999999998</v>
      </c>
      <c r="I23" s="8">
        <v>34.112000000000002</v>
      </c>
      <c r="J23" s="8">
        <v>1.4</v>
      </c>
      <c r="K23" s="8">
        <v>1.4</v>
      </c>
      <c r="L23" s="42">
        <f t="shared" si="1"/>
        <v>2326.7999999999997</v>
      </c>
      <c r="M23" s="36">
        <f t="shared" si="2"/>
        <v>36.411999999999999</v>
      </c>
    </row>
    <row r="24" spans="1:13" ht="19.5" customHeight="1" x14ac:dyDescent="0.25">
      <c r="A24" s="29">
        <v>2800</v>
      </c>
      <c r="B24" s="45" t="s">
        <v>13</v>
      </c>
      <c r="C24" s="45"/>
      <c r="D24" s="8">
        <v>463.9</v>
      </c>
      <c r="E24" s="8">
        <v>453.8</v>
      </c>
      <c r="F24" s="8">
        <v>120.2</v>
      </c>
      <c r="G24" s="8">
        <v>3</v>
      </c>
      <c r="H24" s="8"/>
      <c r="I24" s="8"/>
      <c r="J24" s="8">
        <v>63.9</v>
      </c>
      <c r="K24" s="8">
        <v>63.9</v>
      </c>
      <c r="L24" s="42">
        <f t="shared" si="1"/>
        <v>648</v>
      </c>
      <c r="M24" s="36">
        <f t="shared" si="2"/>
        <v>520.70000000000005</v>
      </c>
    </row>
    <row r="25" spans="1:13" ht="24.75" customHeight="1" thickBot="1" x14ac:dyDescent="0.3">
      <c r="A25" s="30">
        <v>3000</v>
      </c>
      <c r="B25" s="46" t="s">
        <v>10</v>
      </c>
      <c r="C25" s="46"/>
      <c r="D25" s="9"/>
      <c r="E25" s="9"/>
      <c r="F25" s="9">
        <v>486.2</v>
      </c>
      <c r="G25" s="9"/>
      <c r="H25" s="9">
        <v>2312.6</v>
      </c>
      <c r="I25" s="9">
        <v>2312.6</v>
      </c>
      <c r="J25" s="9">
        <v>2408</v>
      </c>
      <c r="K25" s="9">
        <v>2363.6999999999998</v>
      </c>
      <c r="L25" s="43">
        <f t="shared" si="1"/>
        <v>5206.7999999999993</v>
      </c>
      <c r="M25" s="37">
        <f t="shared" si="2"/>
        <v>4676.2999999999993</v>
      </c>
    </row>
    <row r="26" spans="1:13" ht="15" customHeight="1" x14ac:dyDescent="0.25">
      <c r="A26" s="16"/>
      <c r="B26" s="17"/>
      <c r="C26" s="17"/>
      <c r="D26" s="18"/>
      <c r="E26" s="18"/>
      <c r="F26" s="34"/>
      <c r="G26" s="35"/>
      <c r="H26" s="34"/>
      <c r="I26" s="35"/>
      <c r="J26" s="35"/>
      <c r="K26" s="35"/>
      <c r="L26" s="19"/>
      <c r="M26" s="19"/>
    </row>
    <row r="27" spans="1:13" ht="25.5" customHeight="1" x14ac:dyDescent="0.25">
      <c r="A27" s="38"/>
      <c r="B27" s="38"/>
      <c r="C27" s="38"/>
      <c r="D27" s="38"/>
      <c r="E27" s="38"/>
      <c r="F27" s="39"/>
      <c r="G27" s="39"/>
      <c r="H27" s="39"/>
      <c r="I27" s="39"/>
      <c r="J27" s="39"/>
      <c r="K27" s="39"/>
      <c r="L27" s="38"/>
      <c r="M27" s="38"/>
    </row>
    <row r="28" spans="1:13" x14ac:dyDescent="0.25">
      <c r="J28" s="40"/>
      <c r="K28" s="40"/>
      <c r="L28" s="40"/>
    </row>
  </sheetData>
  <mergeCells count="27">
    <mergeCell ref="A7:M7"/>
    <mergeCell ref="A1:M1"/>
    <mergeCell ref="A2:M2"/>
    <mergeCell ref="A3:M3"/>
    <mergeCell ref="A4:M4"/>
    <mergeCell ref="A6:M6"/>
    <mergeCell ref="B20:C20"/>
    <mergeCell ref="A8:M8"/>
    <mergeCell ref="A10:A12"/>
    <mergeCell ref="B10:B12"/>
    <mergeCell ref="C10:C12"/>
    <mergeCell ref="D10:E11"/>
    <mergeCell ref="F10:K10"/>
    <mergeCell ref="L10:M11"/>
    <mergeCell ref="F11:G11"/>
    <mergeCell ref="H11:I11"/>
    <mergeCell ref="J11:K11"/>
    <mergeCell ref="A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</mergeCells>
  <pageMargins left="1.1811023622047245" right="0.59055118110236227" top="0.39370078740157483" bottom="0.39370078740157483" header="0.39370078740157483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 звіт</vt:lpstr>
      <vt:lpstr>'2023  звіт'!Область_друку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NMartinchuk</dc:creator>
  <cp:lastModifiedBy>Людмила Заїка</cp:lastModifiedBy>
  <cp:lastPrinted>2024-02-08T13:58:44Z</cp:lastPrinted>
  <dcterms:created xsi:type="dcterms:W3CDTF">2011-03-03T07:58:44Z</dcterms:created>
  <dcterms:modified xsi:type="dcterms:W3CDTF">2024-02-08T15:09:49Z</dcterms:modified>
</cp:coreProperties>
</file>