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залишки" sheetId="1" r:id="rId1"/>
  </sheets>
  <definedNames>
    <definedName name="_xlnm.Print_Titles" localSheetId="0">залишки!$17:$17</definedName>
  </definedNames>
  <calcPr calcId="145621"/>
</workbook>
</file>

<file path=xl/calcChain.xml><?xml version="1.0" encoding="utf-8"?>
<calcChain xmlns="http://schemas.openxmlformats.org/spreadsheetml/2006/main">
  <c r="C21" i="1" l="1"/>
  <c r="D31" i="1"/>
  <c r="E31" i="1"/>
  <c r="F31" i="1"/>
  <c r="C31" i="1"/>
  <c r="C37" i="1"/>
  <c r="D25" i="1"/>
  <c r="E25" i="1"/>
  <c r="F25" i="1"/>
  <c r="C25" i="1"/>
  <c r="C45" i="1" l="1"/>
  <c r="C28" i="1"/>
  <c r="F62" i="1"/>
  <c r="E62" i="1"/>
  <c r="D62" i="1"/>
  <c r="C62" i="1"/>
  <c r="C66" i="1" s="1"/>
  <c r="F47" i="1"/>
  <c r="E47" i="1"/>
  <c r="D47" i="1"/>
  <c r="C47" i="1"/>
  <c r="F45" i="1"/>
  <c r="E45" i="1"/>
  <c r="D45" i="1"/>
  <c r="F21" i="1"/>
  <c r="F28" i="1" s="1"/>
  <c r="E21" i="1"/>
  <c r="E28" i="1" s="1"/>
  <c r="D21" i="1"/>
  <c r="D28" i="1" s="1"/>
  <c r="C59" i="1" l="1"/>
  <c r="C67" i="1" s="1"/>
  <c r="E59" i="1"/>
  <c r="E67" i="1" s="1"/>
  <c r="D59" i="1"/>
  <c r="D67" i="1" s="1"/>
  <c r="F59" i="1"/>
  <c r="F67" i="1" s="1"/>
</calcChain>
</file>

<file path=xl/sharedStrings.xml><?xml version="1.0" encoding="utf-8"?>
<sst xmlns="http://schemas.openxmlformats.org/spreadsheetml/2006/main" count="63" uniqueCount="59">
  <si>
    <t xml:space="preserve">№ </t>
  </si>
  <si>
    <t>Найменування об'єкта</t>
  </si>
  <si>
    <t>Обсяг 
фінансування, 
тис. гривень</t>
  </si>
  <si>
    <t>Введення в експлуатацію</t>
  </si>
  <si>
    <t>Рівненська область</t>
  </si>
  <si>
    <t>Вулиці і дороги комунальної власності у населених пунктах</t>
  </si>
  <si>
    <t>Разом за розділом "Об'єкти будівництва та реконструкції автомобільних доріг"</t>
  </si>
  <si>
    <t>Об'єкти капітального ремонту автомобільних доріг</t>
  </si>
  <si>
    <t>Капітальний ремонт автомобільної дороги О181004 Малий Стидин – Злазне – Іваничі на ділянці км 10+600 – км 17+500, Костопільського району</t>
  </si>
  <si>
    <t>Разом за розділом "Об'єкти капітального ремонту автомобільних доріг"</t>
  </si>
  <si>
    <t>Об'єкти поточного середнього ремонту автомобільних доріг</t>
  </si>
  <si>
    <t>Поточний середній ремонт автомобільної дороги О181313 Батьків - Дружба на ділянці км 0+000 – км 1+400 в Рівненській області</t>
  </si>
  <si>
    <t>Разом за розділом "Об'єкти поточного середнього ремонту автомобільних доріг"</t>
  </si>
  <si>
    <t>Разом по Рівненській області</t>
  </si>
  <si>
    <t xml:space="preserve">Додаток </t>
  </si>
  <si>
    <t>Реконструкція автомобільної дороги О180204 Красносілля – Сопачів на ділянці км 8+300 – км 11+200 Володимирецького району</t>
  </si>
  <si>
    <t>Разом за підрозділом "Автомобільні дороги місцевого значення"</t>
  </si>
  <si>
    <t>Капітальний ремонт покриття проїзної частини вул. Лісна в с. Суськ Костопільський район</t>
  </si>
  <si>
    <t>до розпорядження голови</t>
  </si>
  <si>
    <t xml:space="preserve">облдержадміністрації </t>
  </si>
  <si>
    <t>дороги, 
км</t>
  </si>
  <si>
    <t>мосту, 
пог. метрів</t>
  </si>
  <si>
    <t>Капітальний ремонт дорожнього покриття автомобільної дороги обласного значення О180408 Черешнівка - Рачин від ПК107+50 до ПК128+00 Дубенського району Рівненської області</t>
  </si>
  <si>
    <t>Капітальний ремонт дорожнього покриття по вул. Андріївська (від буд. № 72б до 
буд. № 79) в м. Березне Рівненської області</t>
  </si>
  <si>
    <t>Капітальний ремонт покриття вул. Нова в 
с. Колоденка Рівненського району</t>
  </si>
  <si>
    <t>Капітальний ремонт дорожнього покриття по вул. Молодіжна в с. Корнин Рівненського району Рівненської області</t>
  </si>
  <si>
    <t>Капітальний ремонт дорожнього покриття по вул. Клима Савури в смт Оржів Рівненського р-ну Рівненської області</t>
  </si>
  <si>
    <t>Капітальний ремонт покриття проїжджої частини вул. Госпітальна в смт Клевань Рівненського району Рівненської області</t>
  </si>
  <si>
    <t>Капітальний ремонт проїзної частини 
вул. Колодязьна в м. Дубровиця (від перехрестя з вул. Макарівська до 
будинку 30)</t>
  </si>
  <si>
    <t>Поточний середній ремонт автомобільної дороги О181601 Яринівка - Тутовичі - Костянтинівка на ділянці км 0+000 - 
км 7+500, Сарненський район</t>
  </si>
  <si>
    <t>Об'єкти будівництва та реконструкції автомобільних доріг</t>
  </si>
  <si>
    <t xml:space="preserve">вулиці і дороги комунальної власності у населених пунктах, 
кв. м </t>
  </si>
  <si>
    <t xml:space="preserve">Капітальний ремонт покриття проїздної частини вул. Л. Українки від буд. № 3 до 
вул. Садова в м. Радивилів </t>
  </si>
  <si>
    <t>Капітальний ремонт автомобільної дороги 
м. Сарни, вул. Соборна (в межах вулиця 
8 Березня - вулиця Фідарова), Сарненський район (коригування проекту)</t>
  </si>
  <si>
    <t>Реконструкція мосту на автомобільній дорозі О180203 Володимирець - Красносілля - Малі Телковичи між селами Луко та Біле Володимирецького району Рівненської області</t>
  </si>
  <si>
    <t>Капітальний ремонт дорожнього покриття автодороги О181515 Ставки - Обарів на ділянці км 0+530 - км 2+483 Рівненського району Рівненської області</t>
  </si>
  <si>
    <t>Капітальний ремонт вул. Івана Франка від перехрестя з вул. Центральна до буд. № 15 в смт Зарічне, Зарічненський район, Рівненська область</t>
  </si>
  <si>
    <t>Поточний середній ремонт О180509 
Лисин – Товпижин на відрізку від 
с. Хрінники до с. Товпижин</t>
  </si>
  <si>
    <t>Реконструкція мосту на км 1+430 автомобільної дороги загального користування місцевого значення С181102 Радів - Кораблище, Млинівський район, Рівненська область</t>
  </si>
  <si>
    <t>Реконструкція мосту на км 3+500 автомобільної дороги О 181501 Рівне - Хотин, Рівненський район</t>
  </si>
  <si>
    <t>Капітальний ремонт автомобільної дороги О181004 Малий Стидин - Злазне - Іваничі на ділянці км 10+600 - км 17+500, Костопільського району</t>
  </si>
  <si>
    <t>Капітальний ремонт дорожнього покриття автомобільної дороги О180810 /Т-18-20/- Буща на ділянці км 0+000 - км 3+310 Здолбунівського району Рівненської області</t>
  </si>
  <si>
    <t xml:space="preserve">Разом проектно-вишукувальні роботи майбутніх періодів, в тому числі: </t>
  </si>
  <si>
    <t>Разом проєктно-вишукувальні роботи майбутніх періодів, в тому числі:</t>
  </si>
  <si>
    <t xml:space="preserve">Разом капітальний ремонт вулиць і доріг комунальної власності у населених пунктах, в тому числі: </t>
  </si>
  <si>
    <t xml:space="preserve">Разом поточний середній ремонт автомобільних доріг загального користування місцевого значення, в тому числі: </t>
  </si>
  <si>
    <t xml:space="preserve">Разом будівництво та реконструкція автомобільних доріг загального користування місцевого значення, в тому числі: </t>
  </si>
  <si>
    <t>Автомобільні дороги загального користування місцевого значення</t>
  </si>
  <si>
    <t>ПЕРЕЛІК
об’єктів будівництва, реконструкції, капітального та поточного середнього ремонту автомобільних доріг загального користування місцевого значення, вулиць і доріг комунальної власності у населених пунктах Рівненської області за рахунок залишків невикористаних у попередні роки коштів субвенції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</si>
  <si>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Разом капітальний ремонт 
автомобільних доріг загального 
користування місцевого значення, 
в тому числі:</t>
  </si>
  <si>
    <t>Капітальний ремонт дорожнього покриття автомобільної дороги О180610 Дубровиця - Мочулище - Острівці на ділянці км 0+800 – 
км 5+000 Дубровицького району Рівненської області. Коригування</t>
  </si>
  <si>
    <t>Капітальний ремонт автомобільної дороги О181011 Перелисянка - Деражне на ділянці 
км 6+650 - км 7+000, Костопільський район</t>
  </si>
  <si>
    <t>Капітальний ремонт автомобільної дороги 
О 181501 Рівне - Хотин на ділянці км 3+560 -
км 5+960, Рівненський район</t>
  </si>
  <si>
    <t>Капітальний ремонт автомобільної дороги 
О180208 Озеро – Дубівка - Кідри на ділянці 
км. 18+900 – км. 21+400</t>
  </si>
  <si>
    <t>Капітальний ремонт автомобільної дороги 
С181525 Мартинівка - Грушвиця на ділянці 
км 0+000 - км 3+300, Рівненський район</t>
  </si>
  <si>
    <t>Капітальний ремонт дорожнього покриття автомобільної дороги О 180610 Дубровиця - Мочулище - Острівці на ділянці км 0+800 - 
км 5+000 Дубровицького району Рівненської області</t>
  </si>
  <si>
    <t xml:space="preserve">Капітальний ремонт покриття проїзної 
частини вул. Й. Петлюка від буд. № 14 до 
буд. № 22, від буд. № 74 до буд. № 79, від 
буд. № 85а до буд. № 91 в с. Немирівка </t>
  </si>
  <si>
    <t xml:space="preserve">Директор департаменту 
з питань будівництва та архітектури адміністрації                                                         Андрій ЯРУСЕВИЧ </t>
  </si>
  <si>
    <t>20.12.2021 №  945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</si>
</sst>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F74"/>
  <sheetViews>
    <sheetView tabSelected="1" view="pageBreakPreview" zoomScale="145" zoomScaleNormal="100" zoomScaleSheetLayoutView="145" workbookViewId="0">
      <selection activeCell="D4" sqref="D4:F4"/>
    </sheetView>
  </sheetViews>
  <sheetFormatPr defaultColWidth="8.85546875" defaultRowHeight="15.75" x14ac:dyDescent="0.25"/>
  <cols>
    <col min="1" max="1" width="3.28515625" style="23" bestFit="1" customWidth="1"/>
    <col min="2" max="2" width="43.42578125" style="32" customWidth="1"/>
    <col min="3" max="3" width="16.28515625" style="4" customWidth="1"/>
    <col min="4" max="5" width="11" style="4" customWidth="1"/>
    <col min="6" max="6" width="13" style="4" bestFit="1" customWidth="1"/>
    <col min="7" max="16384" width="8.85546875" style="4"/>
  </cols>
  <sheetData>
    <row r="1" spans="1:6" s="2" customFormat="1" x14ac:dyDescent="0.25">
      <c r="A1" s="1"/>
      <c r="B1" s="31"/>
      <c r="D1" s="47" t="s">
        <v>14</v>
      </c>
      <c r="E1" s="47"/>
      <c r="F1" s="47"/>
    </row>
    <row r="2" spans="1:6" s="2" customFormat="1" x14ac:dyDescent="0.25">
      <c r="A2" s="1"/>
      <c r="B2" s="31"/>
      <c r="D2" s="47" t="s">
        <v>18</v>
      </c>
      <c r="E2" s="47"/>
      <c r="F2" s="47"/>
    </row>
    <row r="3" spans="1:6" s="2" customFormat="1" x14ac:dyDescent="0.25">
      <c r="A3" s="1"/>
      <c r="B3" s="31"/>
      <c r="D3" s="47" t="s">
        <v>19</v>
      </c>
      <c r="E3" s="47"/>
      <c r="F3" s="47"/>
    </row>
    <row r="4" spans="1:6" s="2" customFormat="1" x14ac:dyDescent="0.25">
      <c r="A4" s="1"/>
      <c r="B4" s="31"/>
      <c r="D4" s="47" t="s">
        <v>58</v>
      </c>
      <c r="E4" s="47"/>
      <c r="F4" s="47"/>
    </row>
    <row r="5" spans="1:6" s="2" customFormat="1" x14ac:dyDescent="0.25">
      <c r="A5" s="1"/>
      <c r="B5" s="31"/>
      <c r="D5" s="1"/>
      <c r="E5" s="1"/>
      <c r="F5" s="1"/>
    </row>
    <row r="6" spans="1:6" ht="15.6" customHeight="1" x14ac:dyDescent="0.25">
      <c r="A6" s="48" t="s">
        <v>48</v>
      </c>
      <c r="B6" s="48"/>
      <c r="C6" s="48"/>
      <c r="D6" s="48"/>
      <c r="E6" s="48"/>
      <c r="F6" s="48"/>
    </row>
    <row r="7" spans="1:6" x14ac:dyDescent="0.25">
      <c r="A7" s="48"/>
      <c r="B7" s="48"/>
      <c r="C7" s="48"/>
      <c r="D7" s="48"/>
      <c r="E7" s="48"/>
      <c r="F7" s="48"/>
    </row>
    <row r="8" spans="1:6" x14ac:dyDescent="0.25">
      <c r="A8" s="48"/>
      <c r="B8" s="48"/>
      <c r="C8" s="48"/>
      <c r="D8" s="48"/>
      <c r="E8" s="48"/>
      <c r="F8" s="48"/>
    </row>
    <row r="9" spans="1:6" x14ac:dyDescent="0.25">
      <c r="A9" s="48"/>
      <c r="B9" s="48"/>
      <c r="C9" s="48"/>
      <c r="D9" s="48"/>
      <c r="E9" s="48"/>
      <c r="F9" s="48"/>
    </row>
    <row r="10" spans="1:6" x14ac:dyDescent="0.25">
      <c r="A10" s="48"/>
      <c r="B10" s="48"/>
      <c r="C10" s="48"/>
      <c r="D10" s="48"/>
      <c r="E10" s="48"/>
      <c r="F10" s="48"/>
    </row>
    <row r="11" spans="1:6" x14ac:dyDescent="0.25">
      <c r="A11" s="48"/>
      <c r="B11" s="48"/>
      <c r="C11" s="48"/>
      <c r="D11" s="48"/>
      <c r="E11" s="48"/>
      <c r="F11" s="48"/>
    </row>
    <row r="12" spans="1:6" x14ac:dyDescent="0.25">
      <c r="A12" s="48"/>
      <c r="B12" s="48"/>
      <c r="C12" s="48"/>
      <c r="D12" s="48"/>
      <c r="E12" s="48"/>
      <c r="F12" s="48"/>
    </row>
    <row r="13" spans="1:6" x14ac:dyDescent="0.25">
      <c r="A13" s="48"/>
      <c r="B13" s="48"/>
      <c r="C13" s="48"/>
      <c r="D13" s="48"/>
      <c r="E13" s="48"/>
      <c r="F13" s="48"/>
    </row>
    <row r="14" spans="1:6" x14ac:dyDescent="0.25">
      <c r="A14" s="3"/>
      <c r="B14" s="22"/>
      <c r="C14" s="5"/>
      <c r="D14" s="5"/>
      <c r="E14" s="5"/>
      <c r="F14" s="5"/>
    </row>
    <row r="15" spans="1:6" x14ac:dyDescent="0.25">
      <c r="A15" s="37" t="s">
        <v>0</v>
      </c>
      <c r="B15" s="38" t="s">
        <v>1</v>
      </c>
      <c r="C15" s="39" t="s">
        <v>2</v>
      </c>
      <c r="D15" s="39" t="s">
        <v>3</v>
      </c>
      <c r="E15" s="39"/>
      <c r="F15" s="39"/>
    </row>
    <row r="16" spans="1:6" s="7" customFormat="1" ht="110.25" x14ac:dyDescent="0.25">
      <c r="A16" s="37"/>
      <c r="B16" s="38"/>
      <c r="C16" s="39"/>
      <c r="D16" s="6" t="s">
        <v>20</v>
      </c>
      <c r="E16" s="6" t="s">
        <v>21</v>
      </c>
      <c r="F16" s="6" t="s">
        <v>31</v>
      </c>
    </row>
    <row r="17" spans="1:6" x14ac:dyDescent="0.25">
      <c r="A17" s="8">
        <v>1</v>
      </c>
      <c r="B17" s="9">
        <v>2</v>
      </c>
      <c r="C17" s="9">
        <v>3</v>
      </c>
      <c r="D17" s="9">
        <v>4</v>
      </c>
      <c r="E17" s="9">
        <v>5</v>
      </c>
      <c r="F17" s="9">
        <v>6</v>
      </c>
    </row>
    <row r="18" spans="1:6" x14ac:dyDescent="0.25">
      <c r="A18" s="40" t="s">
        <v>4</v>
      </c>
      <c r="B18" s="41"/>
      <c r="C18" s="41"/>
      <c r="D18" s="41"/>
      <c r="E18" s="41"/>
      <c r="F18" s="42"/>
    </row>
    <row r="19" spans="1:6" x14ac:dyDescent="0.25">
      <c r="A19" s="40" t="s">
        <v>30</v>
      </c>
      <c r="B19" s="41"/>
      <c r="C19" s="41"/>
      <c r="D19" s="41"/>
      <c r="E19" s="41"/>
      <c r="F19" s="42"/>
    </row>
    <row r="20" spans="1:6" x14ac:dyDescent="0.25">
      <c r="A20" s="43" t="s">
        <v>47</v>
      </c>
      <c r="B20" s="44"/>
      <c r="C20" s="44"/>
      <c r="D20" s="44"/>
      <c r="E20" s="44"/>
      <c r="F20" s="45"/>
    </row>
    <row r="21" spans="1:6" s="30" customFormat="1" ht="63" x14ac:dyDescent="0.25">
      <c r="A21" s="29"/>
      <c r="B21" s="20" t="s">
        <v>46</v>
      </c>
      <c r="C21" s="27">
        <f>SUM(C22:C24)</f>
        <v>4401.2659999999996</v>
      </c>
      <c r="D21" s="17">
        <f>SUM(D22:D24)</f>
        <v>2.9</v>
      </c>
      <c r="E21" s="17">
        <f>SUM(E22:E24)</f>
        <v>24</v>
      </c>
      <c r="F21" s="17">
        <f>SUM(F22:F24)</f>
        <v>0</v>
      </c>
    </row>
    <row r="22" spans="1:6" ht="63" x14ac:dyDescent="0.25">
      <c r="A22" s="8">
        <v>1</v>
      </c>
      <c r="B22" s="10" t="s">
        <v>15</v>
      </c>
      <c r="C22" s="6">
        <v>433</v>
      </c>
      <c r="D22" s="6">
        <v>2.9</v>
      </c>
      <c r="E22" s="6"/>
      <c r="F22" s="6"/>
    </row>
    <row r="23" spans="1:6" ht="78.75" x14ac:dyDescent="0.25">
      <c r="A23" s="8">
        <v>2</v>
      </c>
      <c r="B23" s="10" t="s">
        <v>34</v>
      </c>
      <c r="C23" s="6">
        <v>968.26599999999996</v>
      </c>
      <c r="D23" s="6"/>
      <c r="E23" s="6">
        <v>24</v>
      </c>
      <c r="F23" s="6"/>
    </row>
    <row r="24" spans="1:6" ht="78.75" x14ac:dyDescent="0.25">
      <c r="A24" s="8">
        <v>3</v>
      </c>
      <c r="B24" s="10" t="s">
        <v>38</v>
      </c>
      <c r="C24" s="6">
        <v>3000</v>
      </c>
      <c r="D24" s="6"/>
      <c r="E24" s="6"/>
      <c r="F24" s="6"/>
    </row>
    <row r="25" spans="1:6" s="28" customFormat="1" ht="31.5" x14ac:dyDescent="0.25">
      <c r="A25" s="26"/>
      <c r="B25" s="20" t="s">
        <v>43</v>
      </c>
      <c r="C25" s="21">
        <f>SUM(C26:C27)</f>
        <v>848.37944000000005</v>
      </c>
      <c r="D25" s="17">
        <f t="shared" ref="D25:F25" si="0">SUM(D26:D27)</f>
        <v>0</v>
      </c>
      <c r="E25" s="17">
        <f t="shared" si="0"/>
        <v>0</v>
      </c>
      <c r="F25" s="17">
        <f t="shared" si="0"/>
        <v>0</v>
      </c>
    </row>
    <row r="26" spans="1:6" ht="78.75" x14ac:dyDescent="0.25">
      <c r="A26" s="24">
        <v>4</v>
      </c>
      <c r="B26" s="10" t="s">
        <v>38</v>
      </c>
      <c r="C26" s="15">
        <v>49.878950000000003</v>
      </c>
      <c r="D26" s="25"/>
      <c r="E26" s="25"/>
      <c r="F26" s="25"/>
    </row>
    <row r="27" spans="1:6" ht="47.25" x14ac:dyDescent="0.25">
      <c r="A27" s="24">
        <v>5</v>
      </c>
      <c r="B27" s="10" t="s">
        <v>39</v>
      </c>
      <c r="C27" s="15">
        <v>798.50049000000001</v>
      </c>
      <c r="D27" s="25"/>
      <c r="E27" s="25"/>
      <c r="F27" s="25"/>
    </row>
    <row r="28" spans="1:6" ht="31.5" x14ac:dyDescent="0.25">
      <c r="A28" s="8"/>
      <c r="B28" s="11" t="s">
        <v>6</v>
      </c>
      <c r="C28" s="16">
        <f>C21+C25</f>
        <v>5249.6454399999993</v>
      </c>
      <c r="D28" s="12">
        <f>D21+D25</f>
        <v>2.9</v>
      </c>
      <c r="E28" s="12">
        <f>E21+E25</f>
        <v>24</v>
      </c>
      <c r="F28" s="12">
        <f>F21+F25</f>
        <v>0</v>
      </c>
    </row>
    <row r="29" spans="1:6" x14ac:dyDescent="0.25">
      <c r="A29" s="8"/>
      <c r="B29" s="46" t="s">
        <v>7</v>
      </c>
      <c r="C29" s="46"/>
      <c r="D29" s="46"/>
      <c r="E29" s="46"/>
      <c r="F29" s="46"/>
    </row>
    <row r="30" spans="1:6" x14ac:dyDescent="0.25">
      <c r="A30" s="8"/>
      <c r="B30" s="35" t="s">
        <v>47</v>
      </c>
      <c r="C30" s="35"/>
      <c r="D30" s="35"/>
      <c r="E30" s="35"/>
      <c r="F30" s="35"/>
    </row>
    <row r="31" spans="1:6" s="28" customFormat="1" ht="63" x14ac:dyDescent="0.25">
      <c r="A31" s="26"/>
      <c r="B31" s="20" t="s">
        <v>49</v>
      </c>
      <c r="C31" s="21">
        <f>SUM(C32:C36)</f>
        <v>20896.095859999998</v>
      </c>
      <c r="D31" s="17">
        <f>SUM(D32:D36)</f>
        <v>2.4</v>
      </c>
      <c r="E31" s="17">
        <f>SUM(E32:E36)</f>
        <v>0</v>
      </c>
      <c r="F31" s="17">
        <f>SUM(F32:F36)</f>
        <v>0</v>
      </c>
    </row>
    <row r="32" spans="1:6" ht="63" x14ac:dyDescent="0.25">
      <c r="A32" s="8">
        <v>6</v>
      </c>
      <c r="B32" s="14" t="s">
        <v>8</v>
      </c>
      <c r="C32" s="6">
        <v>1314.78</v>
      </c>
      <c r="D32" s="6"/>
      <c r="E32" s="6"/>
      <c r="F32" s="6"/>
    </row>
    <row r="33" spans="1:6" ht="94.5" x14ac:dyDescent="0.25">
      <c r="A33" s="8">
        <v>7</v>
      </c>
      <c r="B33" s="14" t="s">
        <v>50</v>
      </c>
      <c r="C33" s="6">
        <v>2300</v>
      </c>
      <c r="D33" s="6"/>
      <c r="E33" s="6"/>
      <c r="F33" s="6"/>
    </row>
    <row r="34" spans="1:6" ht="78.75" x14ac:dyDescent="0.25">
      <c r="A34" s="8">
        <v>8</v>
      </c>
      <c r="B34" s="14" t="s">
        <v>22</v>
      </c>
      <c r="C34" s="6">
        <v>10954.5</v>
      </c>
      <c r="D34" s="6">
        <v>2.0499999999999998</v>
      </c>
      <c r="E34" s="6"/>
      <c r="F34" s="6"/>
    </row>
    <row r="35" spans="1:6" ht="78.75" x14ac:dyDescent="0.25">
      <c r="A35" s="8">
        <v>9</v>
      </c>
      <c r="B35" s="14" t="s">
        <v>51</v>
      </c>
      <c r="C35" s="6">
        <v>99</v>
      </c>
      <c r="D35" s="6">
        <v>0.35</v>
      </c>
      <c r="E35" s="6"/>
      <c r="F35" s="6"/>
    </row>
    <row r="36" spans="1:6" ht="63" x14ac:dyDescent="0.25">
      <c r="A36" s="8">
        <v>10</v>
      </c>
      <c r="B36" s="14" t="s">
        <v>35</v>
      </c>
      <c r="C36" s="15">
        <v>6227.8158599999997</v>
      </c>
      <c r="D36" s="6"/>
      <c r="E36" s="6"/>
      <c r="F36" s="6"/>
    </row>
    <row r="37" spans="1:6" s="28" customFormat="1" ht="31.5" x14ac:dyDescent="0.25">
      <c r="A37" s="26"/>
      <c r="B37" s="20" t="s">
        <v>42</v>
      </c>
      <c r="C37" s="21">
        <f>SUM(C38:C44)</f>
        <v>349.15776000000005</v>
      </c>
      <c r="D37" s="27"/>
      <c r="E37" s="27"/>
      <c r="F37" s="27"/>
    </row>
    <row r="38" spans="1:6" ht="63" x14ac:dyDescent="0.25">
      <c r="A38" s="24">
        <v>11</v>
      </c>
      <c r="B38" s="10" t="s">
        <v>40</v>
      </c>
      <c r="C38" s="25">
        <v>49.9</v>
      </c>
      <c r="D38" s="25"/>
      <c r="E38" s="25"/>
      <c r="F38" s="25"/>
    </row>
    <row r="39" spans="1:6" ht="78.75" x14ac:dyDescent="0.25">
      <c r="A39" s="24">
        <v>12</v>
      </c>
      <c r="B39" s="10" t="s">
        <v>22</v>
      </c>
      <c r="C39" s="15">
        <v>49.820909999999998</v>
      </c>
      <c r="D39" s="25"/>
      <c r="E39" s="25"/>
      <c r="F39" s="25"/>
    </row>
    <row r="40" spans="1:6" ht="63" x14ac:dyDescent="0.25">
      <c r="A40" s="24">
        <v>13</v>
      </c>
      <c r="B40" s="10" t="s">
        <v>52</v>
      </c>
      <c r="C40" s="15">
        <v>49.878950000000003</v>
      </c>
      <c r="D40" s="25"/>
      <c r="E40" s="25"/>
      <c r="F40" s="25"/>
    </row>
    <row r="41" spans="1:6" ht="63" x14ac:dyDescent="0.25">
      <c r="A41" s="24">
        <v>14</v>
      </c>
      <c r="B41" s="10" t="s">
        <v>53</v>
      </c>
      <c r="C41" s="15">
        <v>49.9</v>
      </c>
      <c r="D41" s="25"/>
      <c r="E41" s="25"/>
      <c r="F41" s="25"/>
    </row>
    <row r="42" spans="1:6" ht="63" x14ac:dyDescent="0.25">
      <c r="A42" s="24">
        <v>15</v>
      </c>
      <c r="B42" s="10" t="s">
        <v>54</v>
      </c>
      <c r="C42" s="15">
        <v>49.878950000000003</v>
      </c>
      <c r="D42" s="25"/>
      <c r="E42" s="25"/>
      <c r="F42" s="25"/>
    </row>
    <row r="43" spans="1:6" ht="78.75" x14ac:dyDescent="0.25">
      <c r="A43" s="24">
        <v>16</v>
      </c>
      <c r="B43" s="10" t="s">
        <v>41</v>
      </c>
      <c r="C43" s="15">
        <v>49.9</v>
      </c>
      <c r="D43" s="25"/>
      <c r="E43" s="25"/>
      <c r="F43" s="25"/>
    </row>
    <row r="44" spans="1:6" ht="94.5" x14ac:dyDescent="0.25">
      <c r="A44" s="24">
        <v>17</v>
      </c>
      <c r="B44" s="10" t="s">
        <v>55</v>
      </c>
      <c r="C44" s="15">
        <v>49.878950000000003</v>
      </c>
      <c r="D44" s="25"/>
      <c r="E44" s="25"/>
      <c r="F44" s="25"/>
    </row>
    <row r="45" spans="1:6" ht="31.5" x14ac:dyDescent="0.25">
      <c r="A45" s="8"/>
      <c r="B45" s="11" t="s">
        <v>16</v>
      </c>
      <c r="C45" s="16">
        <f>C31+C37</f>
        <v>21245.253619999996</v>
      </c>
      <c r="D45" s="13">
        <f>SUM(D32:D37)</f>
        <v>2.4</v>
      </c>
      <c r="E45" s="13">
        <f>SUM(E32:E37)</f>
        <v>0</v>
      </c>
      <c r="F45" s="13">
        <f>SUM(F32:F37)</f>
        <v>0</v>
      </c>
    </row>
    <row r="46" spans="1:6" x14ac:dyDescent="0.25">
      <c r="A46" s="8"/>
      <c r="B46" s="35" t="s">
        <v>5</v>
      </c>
      <c r="C46" s="35"/>
      <c r="D46" s="35"/>
      <c r="E46" s="35"/>
      <c r="F46" s="35"/>
    </row>
    <row r="47" spans="1:6" s="28" customFormat="1" ht="47.25" x14ac:dyDescent="0.25">
      <c r="A47" s="26"/>
      <c r="B47" s="20" t="s">
        <v>44</v>
      </c>
      <c r="C47" s="27">
        <f>SUM(C48:C58)</f>
        <v>4909.8410000000003</v>
      </c>
      <c r="D47" s="17">
        <f>SUM(D48:D58)</f>
        <v>0</v>
      </c>
      <c r="E47" s="17">
        <f>SUM(E48:E58)</f>
        <v>0</v>
      </c>
      <c r="F47" s="17">
        <f>SUM(F48:F58)</f>
        <v>38171.600000000006</v>
      </c>
    </row>
    <row r="48" spans="1:6" ht="68.45" customHeight="1" x14ac:dyDescent="0.25">
      <c r="A48" s="8">
        <v>18</v>
      </c>
      <c r="B48" s="10" t="s">
        <v>23</v>
      </c>
      <c r="C48" s="6">
        <v>540.37699999999995</v>
      </c>
      <c r="D48" s="6"/>
      <c r="E48" s="6"/>
      <c r="F48" s="6">
        <v>4674.8999999999996</v>
      </c>
    </row>
    <row r="49" spans="1:6" ht="47.25" x14ac:dyDescent="0.25">
      <c r="A49" s="8">
        <v>19</v>
      </c>
      <c r="B49" s="10" t="s">
        <v>17</v>
      </c>
      <c r="C49" s="6">
        <v>427</v>
      </c>
      <c r="D49" s="6"/>
      <c r="E49" s="6"/>
      <c r="F49" s="6">
        <v>6000</v>
      </c>
    </row>
    <row r="50" spans="1:6" ht="63" x14ac:dyDescent="0.25">
      <c r="A50" s="8">
        <v>20</v>
      </c>
      <c r="B50" s="10" t="s">
        <v>56</v>
      </c>
      <c r="C50" s="6">
        <v>83.738</v>
      </c>
      <c r="D50" s="6"/>
      <c r="E50" s="6"/>
      <c r="F50" s="6">
        <v>2112</v>
      </c>
    </row>
    <row r="51" spans="1:6" ht="47.25" x14ac:dyDescent="0.25">
      <c r="A51" s="8">
        <v>21</v>
      </c>
      <c r="B51" s="14" t="s">
        <v>32</v>
      </c>
      <c r="C51" s="6">
        <v>85.713999999999999</v>
      </c>
      <c r="D51" s="6"/>
      <c r="E51" s="6"/>
      <c r="F51" s="6">
        <v>1424</v>
      </c>
    </row>
    <row r="52" spans="1:6" ht="31.5" x14ac:dyDescent="0.25">
      <c r="A52" s="8">
        <v>22</v>
      </c>
      <c r="B52" s="10" t="s">
        <v>24</v>
      </c>
      <c r="C52" s="6">
        <v>82.864000000000004</v>
      </c>
      <c r="D52" s="6"/>
      <c r="E52" s="6"/>
      <c r="F52" s="6">
        <v>2844</v>
      </c>
    </row>
    <row r="53" spans="1:6" ht="47.25" x14ac:dyDescent="0.25">
      <c r="A53" s="8">
        <v>23</v>
      </c>
      <c r="B53" s="10" t="s">
        <v>25</v>
      </c>
      <c r="C53" s="6">
        <v>87.325999999999993</v>
      </c>
      <c r="D53" s="6"/>
      <c r="E53" s="6"/>
      <c r="F53" s="6">
        <v>2652</v>
      </c>
    </row>
    <row r="54" spans="1:6" ht="49.15" customHeight="1" x14ac:dyDescent="0.25">
      <c r="A54" s="8">
        <v>24</v>
      </c>
      <c r="B54" s="10" t="s">
        <v>26</v>
      </c>
      <c r="C54" s="6">
        <v>12</v>
      </c>
      <c r="D54" s="6"/>
      <c r="E54" s="6"/>
      <c r="F54" s="6">
        <v>2937.7</v>
      </c>
    </row>
    <row r="55" spans="1:6" ht="63" x14ac:dyDescent="0.25">
      <c r="A55" s="8">
        <v>25</v>
      </c>
      <c r="B55" s="10" t="s">
        <v>36</v>
      </c>
      <c r="C55" s="6">
        <v>118</v>
      </c>
      <c r="D55" s="6"/>
      <c r="E55" s="6"/>
      <c r="F55" s="6">
        <v>3402</v>
      </c>
    </row>
    <row r="56" spans="1:6" ht="47.25" x14ac:dyDescent="0.25">
      <c r="A56" s="8">
        <v>26</v>
      </c>
      <c r="B56" s="10" t="s">
        <v>27</v>
      </c>
      <c r="C56" s="6">
        <v>59.756</v>
      </c>
      <c r="D56" s="6"/>
      <c r="E56" s="6"/>
      <c r="F56" s="6">
        <v>1575</v>
      </c>
    </row>
    <row r="57" spans="1:6" ht="63" x14ac:dyDescent="0.25">
      <c r="A57" s="8">
        <v>27</v>
      </c>
      <c r="B57" s="10" t="s">
        <v>28</v>
      </c>
      <c r="C57" s="6">
        <v>125</v>
      </c>
      <c r="D57" s="6"/>
      <c r="E57" s="6"/>
      <c r="F57" s="6">
        <v>2300</v>
      </c>
    </row>
    <row r="58" spans="1:6" ht="67.150000000000006" customHeight="1" x14ac:dyDescent="0.25">
      <c r="A58" s="8">
        <v>28</v>
      </c>
      <c r="B58" s="10" t="s">
        <v>33</v>
      </c>
      <c r="C58" s="6">
        <v>3288.0659999999998</v>
      </c>
      <c r="D58" s="6"/>
      <c r="E58" s="6"/>
      <c r="F58" s="6">
        <v>8250</v>
      </c>
    </row>
    <row r="59" spans="1:6" ht="47.25" x14ac:dyDescent="0.25">
      <c r="A59" s="8"/>
      <c r="B59" s="11" t="s">
        <v>9</v>
      </c>
      <c r="C59" s="21">
        <f>C47+C45</f>
        <v>26155.094619999996</v>
      </c>
      <c r="D59" s="17">
        <f>D47+D45</f>
        <v>2.4</v>
      </c>
      <c r="E59" s="17">
        <f>E47+E45</f>
        <v>0</v>
      </c>
      <c r="F59" s="17">
        <f>F47+F45</f>
        <v>38171.600000000006</v>
      </c>
    </row>
    <row r="60" spans="1:6" x14ac:dyDescent="0.25">
      <c r="A60" s="8"/>
      <c r="B60" s="46" t="s">
        <v>10</v>
      </c>
      <c r="C60" s="46"/>
      <c r="D60" s="46"/>
      <c r="E60" s="46"/>
      <c r="F60" s="46"/>
    </row>
    <row r="61" spans="1:6" x14ac:dyDescent="0.25">
      <c r="A61" s="8"/>
      <c r="B61" s="35" t="s">
        <v>47</v>
      </c>
      <c r="C61" s="35"/>
      <c r="D61" s="35"/>
      <c r="E61" s="35"/>
      <c r="F61" s="35"/>
    </row>
    <row r="62" spans="1:6" s="28" customFormat="1" ht="63" x14ac:dyDescent="0.25">
      <c r="A62" s="26"/>
      <c r="B62" s="20" t="s">
        <v>45</v>
      </c>
      <c r="C62" s="21">
        <f>SUM(C63:C65)</f>
        <v>3533.1180300000001</v>
      </c>
      <c r="D62" s="17">
        <f>SUM(D63:D65)</f>
        <v>10.7</v>
      </c>
      <c r="E62" s="17">
        <f>SUM(E63:E65)</f>
        <v>0</v>
      </c>
      <c r="F62" s="17">
        <f>SUM(F63:F65)</f>
        <v>0</v>
      </c>
    </row>
    <row r="63" spans="1:6" ht="47.25" x14ac:dyDescent="0.25">
      <c r="A63" s="8">
        <v>29</v>
      </c>
      <c r="B63" s="10" t="s">
        <v>37</v>
      </c>
      <c r="C63" s="6">
        <v>585</v>
      </c>
      <c r="D63" s="6">
        <v>3.2</v>
      </c>
      <c r="E63" s="6"/>
      <c r="F63" s="6"/>
    </row>
    <row r="64" spans="1:6" ht="63" x14ac:dyDescent="0.25">
      <c r="A64" s="8">
        <v>30</v>
      </c>
      <c r="B64" s="10" t="s">
        <v>29</v>
      </c>
      <c r="C64" s="15">
        <v>337.72003000000001</v>
      </c>
      <c r="D64" s="6">
        <v>7.5</v>
      </c>
      <c r="E64" s="6"/>
      <c r="F64" s="6"/>
    </row>
    <row r="65" spans="1:6" ht="63" x14ac:dyDescent="0.25">
      <c r="A65" s="8">
        <v>31</v>
      </c>
      <c r="B65" s="18" t="s">
        <v>11</v>
      </c>
      <c r="C65" s="19">
        <v>2610.3980000000001</v>
      </c>
      <c r="D65" s="6"/>
      <c r="E65" s="6"/>
      <c r="F65" s="6"/>
    </row>
    <row r="66" spans="1:6" s="34" customFormat="1" ht="47.25" x14ac:dyDescent="0.25">
      <c r="A66" s="33"/>
      <c r="B66" s="11" t="s">
        <v>12</v>
      </c>
      <c r="C66" s="16">
        <f>C62</f>
        <v>3533.1180300000001</v>
      </c>
      <c r="D66" s="13">
        <v>10.7</v>
      </c>
      <c r="E66" s="13">
        <v>0</v>
      </c>
      <c r="F66" s="13">
        <v>0</v>
      </c>
    </row>
    <row r="67" spans="1:6" x14ac:dyDescent="0.25">
      <c r="A67" s="8"/>
      <c r="B67" s="11" t="s">
        <v>13</v>
      </c>
      <c r="C67" s="16">
        <f>C66+C59+C28</f>
        <v>34937.858089999994</v>
      </c>
      <c r="D67" s="13">
        <f>D66+D59+D28</f>
        <v>16</v>
      </c>
      <c r="E67" s="13">
        <f>E66+E59+E28</f>
        <v>24</v>
      </c>
      <c r="F67" s="13">
        <f>F66+F59+F28</f>
        <v>38171.600000000006</v>
      </c>
    </row>
    <row r="68" spans="1:6" x14ac:dyDescent="0.25">
      <c r="A68" s="3"/>
      <c r="B68" s="22"/>
      <c r="C68" s="22"/>
      <c r="D68" s="22"/>
      <c r="E68" s="22"/>
      <c r="F68" s="22"/>
    </row>
    <row r="69" spans="1:6" x14ac:dyDescent="0.25">
      <c r="A69" s="3"/>
      <c r="B69" s="22"/>
      <c r="C69" s="22"/>
      <c r="D69" s="22"/>
      <c r="E69" s="22"/>
      <c r="F69" s="22"/>
    </row>
    <row r="70" spans="1:6" x14ac:dyDescent="0.25">
      <c r="A70" s="3"/>
      <c r="B70" s="22"/>
      <c r="C70" s="5"/>
      <c r="D70" s="5"/>
      <c r="E70" s="5"/>
      <c r="F70" s="5"/>
    </row>
    <row r="71" spans="1:6" x14ac:dyDescent="0.25">
      <c r="A71" s="36" t="s">
        <v>57</v>
      </c>
      <c r="B71" s="36"/>
      <c r="C71" s="36"/>
      <c r="D71" s="36"/>
      <c r="E71" s="36"/>
      <c r="F71" s="36"/>
    </row>
    <row r="72" spans="1:6" x14ac:dyDescent="0.25">
      <c r="A72" s="36"/>
      <c r="B72" s="36"/>
      <c r="C72" s="36"/>
      <c r="D72" s="36"/>
      <c r="E72" s="36"/>
      <c r="F72" s="36"/>
    </row>
    <row r="73" spans="1:6" x14ac:dyDescent="0.25">
      <c r="A73" s="36"/>
      <c r="B73" s="36"/>
      <c r="C73" s="36"/>
      <c r="D73" s="36"/>
      <c r="E73" s="36"/>
      <c r="F73" s="36"/>
    </row>
    <row r="74" spans="1:6" x14ac:dyDescent="0.25">
      <c r="A74" s="36"/>
      <c r="B74" s="36"/>
      <c r="C74" s="36"/>
      <c r="D74" s="36"/>
      <c r="E74" s="36"/>
      <c r="F74" s="36"/>
    </row>
  </sheetData>
  <mergeCells count="18">
    <mergeCell ref="D1:F1"/>
    <mergeCell ref="D2:F2"/>
    <mergeCell ref="D3:F3"/>
    <mergeCell ref="D4:F4"/>
    <mergeCell ref="B60:F60"/>
    <mergeCell ref="A6:F13"/>
    <mergeCell ref="B61:F61"/>
    <mergeCell ref="A71:F74"/>
    <mergeCell ref="A15:A16"/>
    <mergeCell ref="B15:B16"/>
    <mergeCell ref="C15:C16"/>
    <mergeCell ref="D15:F15"/>
    <mergeCell ref="A18:F18"/>
    <mergeCell ref="A19:F19"/>
    <mergeCell ref="A20:F20"/>
    <mergeCell ref="B29:F29"/>
    <mergeCell ref="B30:F30"/>
    <mergeCell ref="B46:F46"/>
  </mergeCells>
  <pageMargins left="0.70866141732283472" right="0.70866141732283472" top="0.74803149606299213" bottom="0.74803149606299213" header="0.31496062992125984" footer="0.31496062992125984"/>
  <pageSetup paperSize="9" scale="89" fitToHeight="0" orientation="portrait" r:id="rId1"/>
  <headerFooter differentFirst="1">
    <oddHeader>&amp;C&amp;"Times New Roman,звичайний"&amp;P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залишки</vt:lpstr>
      <vt:lpstr>залишки!Заголовки_для_печати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2021-12-24T07:45:40Z</dcterms:modified>
</cp:coreProperties>
</file>