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373B226-FE79-42A4-AEBC-7A903E7EEA73}" xr6:coauthVersionLast="36" xr6:coauthVersionMax="36" xr10:uidLastSave="{00000000-0000-0000-0000-000000000000}"/>
  <bookViews>
    <workbookView xWindow="0" yWindow="60" windowWidth="11016" windowHeight="9336" xr2:uid="{00000000-000D-0000-FFFF-FFFF00000000}"/>
  </bookViews>
  <sheets>
    <sheet name="Аркуш2" sheetId="4" r:id="rId1"/>
    <sheet name="Лист1" sheetId="5" r:id="rId2"/>
  </sheets>
  <definedNames>
    <definedName name="_xlnm.Print_Titles" localSheetId="0">Аркуш2!$12:$13</definedName>
    <definedName name="_xlnm.Print_Area" localSheetId="0">Аркуш2!$A$1:$F$40</definedName>
  </definedNames>
  <calcPr calcId="191029"/>
</workbook>
</file>

<file path=xl/calcChain.xml><?xml version="1.0" encoding="utf-8"?>
<calcChain xmlns="http://schemas.openxmlformats.org/spreadsheetml/2006/main">
  <c r="C25" i="4" l="1"/>
  <c r="F25" i="4"/>
  <c r="C33" i="4" l="1"/>
  <c r="E25" i="4" l="1"/>
  <c r="D25" i="4"/>
  <c r="F33" i="4" l="1"/>
  <c r="F26" i="4"/>
  <c r="C17" i="4" l="1"/>
  <c r="C22" i="4" l="1"/>
  <c r="C26" i="4" s="1"/>
  <c r="E33" i="4" l="1"/>
  <c r="E34" i="4" s="1"/>
  <c r="D33" i="4"/>
  <c r="D34" i="4" s="1"/>
  <c r="F34" i="4"/>
  <c r="F9" i="5"/>
  <c r="E9" i="5"/>
  <c r="D9" i="5"/>
  <c r="C7" i="5"/>
  <c r="C8" i="5" s="1"/>
  <c r="C9" i="5" s="1"/>
  <c r="F17" i="4"/>
  <c r="E17" i="4"/>
  <c r="D17" i="4"/>
  <c r="D18" i="4" l="1"/>
  <c r="E18" i="4"/>
  <c r="E35" i="4" s="1"/>
  <c r="F18" i="4"/>
  <c r="F35" i="4" s="1"/>
  <c r="C34" i="4" l="1"/>
  <c r="C18" i="4" l="1"/>
  <c r="C35" i="4" s="1"/>
  <c r="E22" i="4"/>
  <c r="E26" i="4"/>
  <c r="F22" i="4"/>
  <c r="D26" i="4"/>
  <c r="D22" i="4"/>
</calcChain>
</file>

<file path=xl/sharedStrings.xml><?xml version="1.0" encoding="utf-8"?>
<sst xmlns="http://schemas.openxmlformats.org/spreadsheetml/2006/main" count="44" uniqueCount="38">
  <si>
    <t xml:space="preserve">№ </t>
  </si>
  <si>
    <t>Найменування об'єкта</t>
  </si>
  <si>
    <t>Обсяг 
фінансування, 
тис. гривень</t>
  </si>
  <si>
    <t>Введення в експлуатацію</t>
  </si>
  <si>
    <t>Разом за розділом "Об'єкти будівництва та реконструкції автомобільних доріг"</t>
  </si>
  <si>
    <t>Об'єкти капітального ремонту автомобільних доріг</t>
  </si>
  <si>
    <t>Разом за розділом "Об'єкти капітального ремонту автомобільних доріг"</t>
  </si>
  <si>
    <t>дороги, 
кілометрів</t>
  </si>
  <si>
    <t>вулиці і дороги 
комунальної 
власності у 
населених 
пунктах, 
м²</t>
  </si>
  <si>
    <t>Автомобільні дороги загального користування місцевого значення</t>
  </si>
  <si>
    <t>Об'єкти будівництва та реконструкції автомобільних доріг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</si>
  <si>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693,0 км)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</si>
  <si>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670,0 км)</t>
  </si>
  <si>
    <t>Експлуатаційне утримання автомобільних доріг загального користування місцевого значення та штучних споруд 
на них у Дубенському районі Рівненської області  
(протяжність 798,3 км)</t>
  </si>
  <si>
    <t>Експлуатаційне утримання автомобільних доріг загального користування місцевого значення та штучних споруд 
на них у Сарненському районі Рівненської області  
(протяжність 529,0 км)</t>
  </si>
  <si>
    <t>Експлуатаційне утримання автомобільних доріг загального користування місцевого значення та штучних споруд 
на них у Вараському районі Рівненської області  
(протяжність 452,0 км)</t>
  </si>
  <si>
    <t>мосту, 
пог. метрів</t>
  </si>
  <si>
    <t xml:space="preserve"> </t>
  </si>
  <si>
    <t xml:space="preserve">                                               Андрій ЯРУСЕВИЧ</t>
  </si>
  <si>
    <t xml:space="preserve">Експлуатаційне утримання автомобільних доріг загального користування місцевого значення </t>
  </si>
  <si>
    <t xml:space="preserve">Разом </t>
  </si>
  <si>
    <t>Разом за розділом "Експлуатаційне утримання автомобільних доріг загального користування місцевого значення"</t>
  </si>
  <si>
    <t xml:space="preserve">Додаток   </t>
  </si>
  <si>
    <t>до розпорядження голови облдержадміністрації – начальника              обласної військової адміністрації</t>
  </si>
  <si>
    <t>Вулиці і дороги комунальної власності у населених пунктах</t>
  </si>
  <si>
    <t>Разом, автомобільні дороги загального користування місцевого значення</t>
  </si>
  <si>
    <t>Разом, вулиці і дороги комунальної власності у населених пунктах</t>
  </si>
  <si>
    <t xml:space="preserve">Експлуатаційне утримання та поточний ремонт автомобільних доріг загального користування місцевого значення </t>
  </si>
  <si>
    <t>Разом за розділом "Експлуатаційне утримання та поточний ремонт автомобільних доріг загального користування місцевого значення"</t>
  </si>
  <si>
    <t>Експлуатаційне утримання автомобільних доріг загального користування місцевого значення та штучних споруд на них у Дубенському районі Рівненської області (протяжність 798,3 км)</t>
  </si>
  <si>
    <t>Експлуатаційне утримання автомобільних доріг загального користування місцевого значення та штучних споруд на них у Вараському районі Рівненської області (протяжність 447,0 км)</t>
  </si>
  <si>
    <t>Експлуатаційне утримання автомобільних доріг загального користування місцевого значення та штучних споруд на них у Сарненському районі Рівненської області (протяжність 534,0 км)</t>
  </si>
  <si>
    <t>Директор департаменту з питань будівництва 
та архітектури облдержадміністрації</t>
  </si>
  <si>
    <t>Експлуатаційне утримання автомобільних доріг загального користування місцевого значення та штучних споруд на них у Рівненському районі Рівненської області (протяжність 670,0 км)</t>
  </si>
  <si>
    <t>Експлуатаційне утримання автомобільних доріг загального користування місцевого значення та штучних споруд на них у Рівненському районі Рівненської області (протяжність 693,0 км)</t>
  </si>
  <si>
    <t>Нерозподілений залишок</t>
  </si>
  <si>
    <t>ПЕРЕЛІК
об’єктів будівництва, реконструкції, капітального та поточного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області, що фінансуватимуться в 2025 році за рахунок залишку коштів, що утворився станом на 01.01.2025 за рахунок субвенції з державного бюджету місцевим бюджетам на фінансове забезпечення будівництва, реконструкції і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 на період дії воєнного стану</t>
  </si>
  <si>
    <t>10.04.2025 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</si>
</sst>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0"/>
    <numFmt numFmtId="166" formatCode="0.00000"/>
    <numFmt numFmtId="167" formatCode="#,##0.00000"/>
    <numFmt numFmtId="168" formatCode="0.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7" fontId="1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7" fontId="1" fillId="0" borderId="2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topLeftCell="A10" zoomScaleNormal="100" zoomScaleSheetLayoutView="100" workbookViewId="0">
      <selection activeCell="C12" sqref="C12:C13"/>
    </sheetView>
  </sheetViews>
  <sheetFormatPr defaultColWidth="8.88671875" defaultRowHeight="15.6" x14ac:dyDescent="0.3"/>
  <cols>
    <col min="1" max="1" width="3.33203125" style="1" bestFit="1" customWidth="1"/>
    <col min="2" max="2" width="57" style="2" customWidth="1"/>
    <col min="3" max="3" width="17.33203125" style="2" bestFit="1" customWidth="1"/>
    <col min="4" max="6" width="13.6640625" style="2" customWidth="1"/>
    <col min="7" max="7" width="14.33203125" style="2" bestFit="1" customWidth="1"/>
    <col min="8" max="8" width="14.88671875" style="2" bestFit="1" customWidth="1"/>
    <col min="9" max="9" width="13.88671875" style="2" bestFit="1" customWidth="1"/>
    <col min="10" max="10" width="14.44140625" style="2" bestFit="1" customWidth="1"/>
    <col min="11" max="11" width="13.44140625" style="2" bestFit="1" customWidth="1"/>
    <col min="12" max="12" width="12.44140625" style="2" bestFit="1" customWidth="1"/>
    <col min="13" max="13" width="8.88671875" style="2"/>
    <col min="14" max="14" width="13.109375" style="2" bestFit="1" customWidth="1"/>
    <col min="15" max="15" width="13.6640625" style="2" bestFit="1" customWidth="1"/>
    <col min="16" max="16384" width="8.88671875" style="2"/>
  </cols>
  <sheetData>
    <row r="1" spans="1:6" ht="19.5" customHeight="1" x14ac:dyDescent="0.3">
      <c r="A1" s="23"/>
      <c r="C1" s="24"/>
      <c r="D1" s="39" t="s">
        <v>22</v>
      </c>
      <c r="E1" s="39"/>
      <c r="F1" s="39"/>
    </row>
    <row r="2" spans="1:6" ht="15.75" customHeight="1" x14ac:dyDescent="0.3">
      <c r="A2" s="23"/>
      <c r="C2" s="3"/>
      <c r="D2" s="47" t="s">
        <v>23</v>
      </c>
      <c r="E2" s="47"/>
      <c r="F2" s="47"/>
    </row>
    <row r="3" spans="1:6" ht="12.75" customHeight="1" x14ac:dyDescent="0.3">
      <c r="A3" s="23"/>
      <c r="C3" s="3"/>
      <c r="D3" s="47"/>
      <c r="E3" s="47"/>
      <c r="F3" s="47"/>
    </row>
    <row r="4" spans="1:6" x14ac:dyDescent="0.3">
      <c r="A4" s="23"/>
      <c r="C4" s="3"/>
      <c r="D4" s="47"/>
      <c r="E4" s="47"/>
      <c r="F4" s="47"/>
    </row>
    <row r="5" spans="1:6" ht="16.5" customHeight="1" x14ac:dyDescent="0.3">
      <c r="A5" s="23"/>
      <c r="C5" s="3"/>
      <c r="D5" s="59" t="s">
        <v>37</v>
      </c>
      <c r="E5" s="59"/>
      <c r="F5" s="59"/>
    </row>
    <row r="6" spans="1:6" ht="11.25" customHeight="1" x14ac:dyDescent="0.3">
      <c r="A6" s="60" t="s">
        <v>36</v>
      </c>
      <c r="B6" s="60"/>
      <c r="C6" s="60"/>
      <c r="D6" s="60"/>
      <c r="E6" s="60"/>
      <c r="F6" s="60"/>
    </row>
    <row r="7" spans="1:6" x14ac:dyDescent="0.3">
      <c r="A7" s="60"/>
      <c r="B7" s="60"/>
      <c r="C7" s="60"/>
      <c r="D7" s="60"/>
      <c r="E7" s="60"/>
      <c r="F7" s="60"/>
    </row>
    <row r="8" spans="1:6" x14ac:dyDescent="0.3">
      <c r="A8" s="60"/>
      <c r="B8" s="60"/>
      <c r="C8" s="60"/>
      <c r="D8" s="60"/>
      <c r="E8" s="60"/>
      <c r="F8" s="60"/>
    </row>
    <row r="9" spans="1:6" x14ac:dyDescent="0.3">
      <c r="A9" s="60"/>
      <c r="B9" s="60"/>
      <c r="C9" s="60"/>
      <c r="D9" s="60"/>
      <c r="E9" s="60"/>
      <c r="F9" s="60"/>
    </row>
    <row r="10" spans="1:6" ht="22.5" customHeight="1" x14ac:dyDescent="0.3">
      <c r="A10" s="60"/>
      <c r="B10" s="60"/>
      <c r="C10" s="60"/>
      <c r="D10" s="60"/>
      <c r="E10" s="60"/>
      <c r="F10" s="60"/>
    </row>
    <row r="11" spans="1:6" ht="34.5" customHeight="1" x14ac:dyDescent="0.3">
      <c r="A11" s="60"/>
      <c r="B11" s="60"/>
      <c r="C11" s="60"/>
      <c r="D11" s="60"/>
      <c r="E11" s="60"/>
      <c r="F11" s="60"/>
    </row>
    <row r="12" spans="1:6" x14ac:dyDescent="0.3">
      <c r="A12" s="40" t="s">
        <v>0</v>
      </c>
      <c r="B12" s="42" t="s">
        <v>1</v>
      </c>
      <c r="C12" s="46" t="s">
        <v>2</v>
      </c>
      <c r="D12" s="46" t="s">
        <v>3</v>
      </c>
      <c r="E12" s="46"/>
      <c r="F12" s="46"/>
    </row>
    <row r="13" spans="1:6" ht="109.5" customHeight="1" x14ac:dyDescent="0.3">
      <c r="A13" s="41"/>
      <c r="B13" s="42"/>
      <c r="C13" s="46"/>
      <c r="D13" s="22" t="s">
        <v>7</v>
      </c>
      <c r="E13" s="22" t="s">
        <v>16</v>
      </c>
      <c r="F13" s="22" t="s">
        <v>8</v>
      </c>
    </row>
    <row r="14" spans="1:6" x14ac:dyDescent="0.3">
      <c r="A14" s="48" t="s">
        <v>10</v>
      </c>
      <c r="B14" s="49"/>
      <c r="C14" s="49"/>
      <c r="D14" s="49"/>
      <c r="E14" s="49"/>
      <c r="F14" s="50"/>
    </row>
    <row r="15" spans="1:6" x14ac:dyDescent="0.3">
      <c r="A15" s="51" t="s">
        <v>9</v>
      </c>
      <c r="B15" s="52"/>
      <c r="C15" s="52"/>
      <c r="D15" s="52"/>
      <c r="E15" s="52"/>
      <c r="F15" s="53"/>
    </row>
    <row r="16" spans="1:6" x14ac:dyDescent="0.3">
      <c r="A16" s="4">
        <v>1</v>
      </c>
      <c r="B16" s="5" t="s">
        <v>35</v>
      </c>
      <c r="C16" s="25">
        <v>2443.0726199999999</v>
      </c>
      <c r="D16" s="25"/>
      <c r="E16" s="25"/>
      <c r="F16" s="25"/>
    </row>
    <row r="17" spans="1:7" s="8" customFormat="1" ht="32.4" x14ac:dyDescent="0.35">
      <c r="A17" s="26"/>
      <c r="B17" s="6" t="s">
        <v>25</v>
      </c>
      <c r="C17" s="27">
        <f>SUM(C16:C16)</f>
        <v>2443.0726199999999</v>
      </c>
      <c r="D17" s="27">
        <f>SUM(D16:D16)</f>
        <v>0</v>
      </c>
      <c r="E17" s="27">
        <f>SUM(E16:E16)</f>
        <v>0</v>
      </c>
      <c r="F17" s="27">
        <f>SUM(F16:F16)</f>
        <v>0</v>
      </c>
    </row>
    <row r="18" spans="1:7" ht="31.2" x14ac:dyDescent="0.3">
      <c r="A18" s="4"/>
      <c r="B18" s="28" t="s">
        <v>4</v>
      </c>
      <c r="C18" s="29">
        <f>C17</f>
        <v>2443.0726199999999</v>
      </c>
      <c r="D18" s="29">
        <f t="shared" ref="D18:F18" si="0">D17</f>
        <v>0</v>
      </c>
      <c r="E18" s="29">
        <f t="shared" si="0"/>
        <v>0</v>
      </c>
      <c r="F18" s="29">
        <f t="shared" si="0"/>
        <v>0</v>
      </c>
    </row>
    <row r="19" spans="1:7" x14ac:dyDescent="0.3">
      <c r="A19" s="48" t="s">
        <v>5</v>
      </c>
      <c r="B19" s="49"/>
      <c r="C19" s="49"/>
      <c r="D19" s="49"/>
      <c r="E19" s="49"/>
      <c r="F19" s="50"/>
    </row>
    <row r="20" spans="1:7" x14ac:dyDescent="0.3">
      <c r="A20" s="51" t="s">
        <v>9</v>
      </c>
      <c r="B20" s="52"/>
      <c r="C20" s="52"/>
      <c r="D20" s="52"/>
      <c r="E20" s="52"/>
      <c r="F20" s="53"/>
    </row>
    <row r="21" spans="1:7" x14ac:dyDescent="0.3">
      <c r="A21" s="30">
        <v>2</v>
      </c>
      <c r="B21" s="5" t="s">
        <v>35</v>
      </c>
      <c r="C21" s="31">
        <v>1383.6563200000001</v>
      </c>
      <c r="D21" s="25"/>
      <c r="E21" s="25"/>
      <c r="F21" s="25"/>
    </row>
    <row r="22" spans="1:7" ht="30.75" customHeight="1" x14ac:dyDescent="0.3">
      <c r="A22" s="26"/>
      <c r="B22" s="6" t="s">
        <v>25</v>
      </c>
      <c r="C22" s="27">
        <f>C21</f>
        <v>1383.6563200000001</v>
      </c>
      <c r="D22" s="27">
        <f ca="1">SUM(D21:D24)</f>
        <v>0</v>
      </c>
      <c r="E22" s="27">
        <f ca="1">SUM(E21:E24)</f>
        <v>0</v>
      </c>
      <c r="F22" s="27">
        <f ca="1">SUM(F21:F24)</f>
        <v>0</v>
      </c>
    </row>
    <row r="23" spans="1:7" hidden="1" x14ac:dyDescent="0.3">
      <c r="A23" s="54" t="s">
        <v>24</v>
      </c>
      <c r="B23" s="55"/>
      <c r="C23" s="55"/>
      <c r="D23" s="55"/>
      <c r="E23" s="55"/>
      <c r="F23" s="56"/>
    </row>
    <row r="24" spans="1:7" hidden="1" x14ac:dyDescent="0.3">
      <c r="A24" s="30"/>
      <c r="B24" s="32"/>
      <c r="C24" s="33"/>
      <c r="D24" s="25"/>
      <c r="E24" s="25"/>
      <c r="F24" s="25"/>
      <c r="G24" s="18"/>
    </row>
    <row r="25" spans="1:7" ht="32.4" hidden="1" x14ac:dyDescent="0.3">
      <c r="A25" s="26"/>
      <c r="B25" s="6" t="s">
        <v>26</v>
      </c>
      <c r="C25" s="27">
        <f>SUM(C24:C24)</f>
        <v>0</v>
      </c>
      <c r="D25" s="27">
        <f>SUM(D24)</f>
        <v>0</v>
      </c>
      <c r="E25" s="27">
        <f>SUM(E24)</f>
        <v>0</v>
      </c>
      <c r="F25" s="27">
        <f>SUM(F24:F24)</f>
        <v>0</v>
      </c>
    </row>
    <row r="26" spans="1:7" s="8" customFormat="1" ht="31.2" x14ac:dyDescent="0.35">
      <c r="A26" s="34"/>
      <c r="B26" s="28" t="s">
        <v>6</v>
      </c>
      <c r="C26" s="29">
        <f>C22+C25</f>
        <v>1383.6563200000001</v>
      </c>
      <c r="D26" s="29">
        <f ca="1">D22</f>
        <v>0</v>
      </c>
      <c r="E26" s="29">
        <f ca="1">E22</f>
        <v>0</v>
      </c>
      <c r="F26" s="29">
        <f>F25</f>
        <v>0</v>
      </c>
    </row>
    <row r="27" spans="1:7" ht="31.95" customHeight="1" x14ac:dyDescent="0.3">
      <c r="A27" s="43" t="s">
        <v>27</v>
      </c>
      <c r="B27" s="44"/>
      <c r="C27" s="44"/>
      <c r="D27" s="44"/>
      <c r="E27" s="44"/>
      <c r="F27" s="45"/>
    </row>
    <row r="28" spans="1:7" ht="62.4" x14ac:dyDescent="0.3">
      <c r="A28" s="4">
        <v>3</v>
      </c>
      <c r="B28" s="5" t="s">
        <v>30</v>
      </c>
      <c r="C28" s="35">
        <v>1324.7529999999999</v>
      </c>
      <c r="D28" s="25"/>
      <c r="E28" s="22"/>
      <c r="F28" s="22"/>
    </row>
    <row r="29" spans="1:7" ht="62.4" x14ac:dyDescent="0.3">
      <c r="A29" s="4">
        <v>4</v>
      </c>
      <c r="B29" s="5" t="s">
        <v>31</v>
      </c>
      <c r="C29" s="35">
        <v>1210.6869999999999</v>
      </c>
      <c r="D29" s="25"/>
      <c r="E29" s="22"/>
      <c r="F29" s="22"/>
    </row>
    <row r="30" spans="1:7" ht="62.4" x14ac:dyDescent="0.3">
      <c r="A30" s="4">
        <v>5</v>
      </c>
      <c r="B30" s="5" t="s">
        <v>29</v>
      </c>
      <c r="C30" s="35">
        <v>760.05700000000002</v>
      </c>
      <c r="D30" s="25"/>
      <c r="E30" s="22"/>
      <c r="F30" s="22"/>
    </row>
    <row r="31" spans="1:7" ht="62.4" x14ac:dyDescent="0.3">
      <c r="A31" s="4">
        <v>6</v>
      </c>
      <c r="B31" s="5" t="s">
        <v>33</v>
      </c>
      <c r="C31" s="35">
        <v>2500.6817999999998</v>
      </c>
      <c r="D31" s="25"/>
      <c r="E31" s="22"/>
      <c r="F31" s="22"/>
    </row>
    <row r="32" spans="1:7" ht="62.4" x14ac:dyDescent="0.3">
      <c r="A32" s="4">
        <v>7</v>
      </c>
      <c r="B32" s="5" t="s">
        <v>34</v>
      </c>
      <c r="C32" s="35">
        <v>2593.7651099999998</v>
      </c>
      <c r="D32" s="25"/>
      <c r="E32" s="22"/>
      <c r="F32" s="22"/>
    </row>
    <row r="33" spans="1:6" ht="48.6" x14ac:dyDescent="0.3">
      <c r="A33" s="13"/>
      <c r="B33" s="6" t="s">
        <v>27</v>
      </c>
      <c r="C33" s="27">
        <f>SUM(C28:C32)</f>
        <v>8389.94391</v>
      </c>
      <c r="D33" s="27">
        <f>SUM(D28:D32)</f>
        <v>0</v>
      </c>
      <c r="E33" s="27">
        <f>SUM(E28:E32)</f>
        <v>0</v>
      </c>
      <c r="F33" s="27">
        <f>SUM(F28:F32)</f>
        <v>0</v>
      </c>
    </row>
    <row r="34" spans="1:6" ht="52.2" customHeight="1" x14ac:dyDescent="0.3">
      <c r="A34" s="13"/>
      <c r="B34" s="28" t="s">
        <v>28</v>
      </c>
      <c r="C34" s="29">
        <f>C33</f>
        <v>8389.94391</v>
      </c>
      <c r="D34" s="29">
        <f t="shared" ref="D34:F34" si="1">D33</f>
        <v>0</v>
      </c>
      <c r="E34" s="29">
        <f t="shared" si="1"/>
        <v>0</v>
      </c>
      <c r="F34" s="29">
        <f t="shared" si="1"/>
        <v>0</v>
      </c>
    </row>
    <row r="35" spans="1:6" s="8" customFormat="1" ht="16.2" x14ac:dyDescent="0.35">
      <c r="A35" s="48" t="s">
        <v>20</v>
      </c>
      <c r="B35" s="50"/>
      <c r="C35" s="29">
        <f>C18+C26+C34</f>
        <v>12216.672849999999</v>
      </c>
      <c r="D35" s="29">
        <v>0</v>
      </c>
      <c r="E35" s="29">
        <f>E18</f>
        <v>0</v>
      </c>
      <c r="F35" s="29">
        <f>F33+F26+F18</f>
        <v>0</v>
      </c>
    </row>
    <row r="36" spans="1:6" ht="4.5" customHeight="1" x14ac:dyDescent="0.3">
      <c r="A36" s="36"/>
      <c r="B36" s="37"/>
      <c r="C36" s="38"/>
      <c r="D36" s="38"/>
      <c r="E36" s="38"/>
      <c r="F36" s="38"/>
    </row>
    <row r="37" spans="1:6" ht="4.5" customHeight="1" x14ac:dyDescent="0.3">
      <c r="A37" s="36"/>
      <c r="B37" s="37"/>
      <c r="C37" s="38"/>
      <c r="D37" s="38"/>
      <c r="E37" s="38"/>
      <c r="F37" s="38"/>
    </row>
    <row r="38" spans="1:6" x14ac:dyDescent="0.3">
      <c r="A38" s="2"/>
      <c r="B38" s="39" t="s">
        <v>32</v>
      </c>
      <c r="C38" s="58" t="s">
        <v>18</v>
      </c>
      <c r="D38" s="58"/>
      <c r="E38" s="58"/>
      <c r="F38" s="58"/>
    </row>
    <row r="39" spans="1:6" x14ac:dyDescent="0.3">
      <c r="A39" s="2"/>
      <c r="B39" s="39"/>
      <c r="C39" s="58"/>
      <c r="D39" s="58"/>
      <c r="E39" s="58"/>
      <c r="F39" s="58"/>
    </row>
    <row r="40" spans="1:6" x14ac:dyDescent="0.3">
      <c r="A40" s="2"/>
      <c r="B40" s="21"/>
      <c r="C40" s="20"/>
      <c r="D40" s="20"/>
      <c r="E40" s="20"/>
      <c r="F40" s="20"/>
    </row>
    <row r="41" spans="1:6" x14ac:dyDescent="0.3">
      <c r="A41" s="2"/>
      <c r="B41" s="21"/>
      <c r="C41" s="20"/>
      <c r="D41" s="20"/>
      <c r="E41" s="20"/>
      <c r="F41" s="20"/>
    </row>
    <row r="42" spans="1:6" s="15" customFormat="1" ht="16.2" x14ac:dyDescent="0.35">
      <c r="A42" s="2"/>
      <c r="B42" s="21"/>
      <c r="C42" s="20"/>
      <c r="D42" s="20"/>
      <c r="E42" s="20"/>
      <c r="F42" s="20"/>
    </row>
    <row r="43" spans="1:6" s="15" customFormat="1" ht="16.2" x14ac:dyDescent="0.35">
      <c r="A43" s="2"/>
      <c r="B43" s="21"/>
      <c r="C43" s="20"/>
      <c r="D43" s="20"/>
      <c r="E43" s="20"/>
      <c r="F43" s="20"/>
    </row>
    <row r="44" spans="1:6" s="12" customFormat="1" ht="18" x14ac:dyDescent="0.35">
      <c r="A44" s="17"/>
      <c r="B44" s="2"/>
      <c r="C44" s="16"/>
      <c r="D44" s="16"/>
      <c r="E44" s="16"/>
      <c r="F44" s="16"/>
    </row>
    <row r="45" spans="1:6" s="12" customFormat="1" ht="18" x14ac:dyDescent="0.35">
      <c r="A45" s="3" t="s">
        <v>17</v>
      </c>
      <c r="B45" s="19"/>
      <c r="C45" s="57"/>
      <c r="D45" s="57"/>
      <c r="E45" s="57"/>
      <c r="F45" s="57"/>
    </row>
    <row r="46" spans="1:6" s="12" customFormat="1" ht="18" x14ac:dyDescent="0.35">
      <c r="A46" s="3"/>
      <c r="B46" s="3"/>
      <c r="C46" s="3"/>
      <c r="D46" s="3"/>
      <c r="E46" s="3"/>
      <c r="F46" s="3"/>
    </row>
    <row r="47" spans="1:6" s="12" customFormat="1" ht="18" x14ac:dyDescent="0.35">
      <c r="A47" s="1"/>
      <c r="B47" s="2"/>
      <c r="C47" s="2"/>
      <c r="D47" s="2"/>
      <c r="E47" s="2"/>
      <c r="F47" s="2"/>
    </row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9" customHeight="1" x14ac:dyDescent="0.3"/>
    <row r="55" ht="15.75" customHeight="1" x14ac:dyDescent="0.3"/>
    <row r="56" ht="24.75" hidden="1" customHeight="1" x14ac:dyDescent="0.3"/>
  </sheetData>
  <mergeCells count="18">
    <mergeCell ref="C45:F45"/>
    <mergeCell ref="C38:F39"/>
    <mergeCell ref="D5:F5"/>
    <mergeCell ref="A6:F11"/>
    <mergeCell ref="B38:B39"/>
    <mergeCell ref="C12:C13"/>
    <mergeCell ref="A35:B35"/>
    <mergeCell ref="D1:F1"/>
    <mergeCell ref="A12:A13"/>
    <mergeCell ref="B12:B13"/>
    <mergeCell ref="A27:F27"/>
    <mergeCell ref="D12:F12"/>
    <mergeCell ref="D2:F4"/>
    <mergeCell ref="A19:F19"/>
    <mergeCell ref="A20:F20"/>
    <mergeCell ref="A14:F14"/>
    <mergeCell ref="A15:F15"/>
    <mergeCell ref="A23:F23"/>
  </mergeCells>
  <pageMargins left="1.1811023622047245" right="0.39370078740157483" top="0.59055118110236227" bottom="0.59055118110236227" header="0.19685039370078741" footer="0.19685039370078741"/>
  <pageSetup paperSize="9" scale="71" fitToHeight="0" orientation="portrait" r:id="rId1"/>
  <headerFooter differentFirst="1">
    <oddHeader>&amp;C&amp;"Times New Roman,обычный"&amp;P</oddHeader>
  </headerFooter>
  <ignoredErrors>
    <ignoredError sqref="E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I2" sqref="I2"/>
    </sheetView>
  </sheetViews>
  <sheetFormatPr defaultRowHeight="14.4" x14ac:dyDescent="0.3"/>
  <sheetData>
    <row r="1" spans="1:6" ht="15.6" x14ac:dyDescent="0.3">
      <c r="A1" s="43" t="s">
        <v>19</v>
      </c>
      <c r="B1" s="44"/>
      <c r="C1" s="44"/>
      <c r="D1" s="44"/>
      <c r="E1" s="44"/>
      <c r="F1" s="45"/>
    </row>
    <row r="2" spans="1:6" ht="409.6" x14ac:dyDescent="0.3">
      <c r="A2" s="4">
        <v>8</v>
      </c>
      <c r="B2" s="5" t="s">
        <v>15</v>
      </c>
      <c r="C2" s="22">
        <v>16542.023358999999</v>
      </c>
      <c r="D2" s="22"/>
      <c r="E2" s="22"/>
      <c r="F2" s="22"/>
    </row>
    <row r="3" spans="1:6" ht="409.6" x14ac:dyDescent="0.3">
      <c r="A3" s="4">
        <v>9</v>
      </c>
      <c r="B3" s="5" t="s">
        <v>14</v>
      </c>
      <c r="C3" s="22">
        <v>19360.022913000001</v>
      </c>
      <c r="D3" s="22"/>
      <c r="E3" s="22"/>
      <c r="F3" s="22"/>
    </row>
    <row r="4" spans="1:6" ht="409.6" x14ac:dyDescent="0.3">
      <c r="A4" s="4">
        <v>10</v>
      </c>
      <c r="B4" s="5" t="s">
        <v>13</v>
      </c>
      <c r="C4" s="22">
        <v>29215.701873999998</v>
      </c>
      <c r="D4" s="22"/>
      <c r="E4" s="22"/>
      <c r="F4" s="22"/>
    </row>
    <row r="5" spans="1:6" ht="409.6" x14ac:dyDescent="0.3">
      <c r="A5" s="4">
        <v>11</v>
      </c>
      <c r="B5" s="5" t="s">
        <v>12</v>
      </c>
      <c r="C5" s="22">
        <v>24520.255863999999</v>
      </c>
      <c r="D5" s="22"/>
      <c r="E5" s="22"/>
      <c r="F5" s="22"/>
    </row>
    <row r="6" spans="1:6" ht="409.6" x14ac:dyDescent="0.3">
      <c r="A6" s="4">
        <v>12</v>
      </c>
      <c r="B6" s="5" t="s">
        <v>11</v>
      </c>
      <c r="C6" s="22">
        <v>25361.995989999999</v>
      </c>
      <c r="D6" s="22"/>
      <c r="E6" s="22"/>
      <c r="F6" s="22"/>
    </row>
    <row r="7" spans="1:6" ht="259.2" x14ac:dyDescent="0.3">
      <c r="A7" s="13"/>
      <c r="B7" s="6" t="s">
        <v>19</v>
      </c>
      <c r="C7" s="7">
        <f>SUM(C2:C6)</f>
        <v>115000</v>
      </c>
      <c r="D7" s="14"/>
      <c r="E7" s="14"/>
      <c r="F7" s="14"/>
    </row>
    <row r="8" spans="1:6" ht="324" x14ac:dyDescent="0.3">
      <c r="A8" s="13"/>
      <c r="B8" s="6" t="s">
        <v>21</v>
      </c>
      <c r="C8" s="7">
        <f>C7</f>
        <v>115000</v>
      </c>
      <c r="D8" s="14"/>
      <c r="E8" s="14"/>
      <c r="F8" s="14"/>
    </row>
    <row r="9" spans="1:6" ht="18" x14ac:dyDescent="0.3">
      <c r="A9" s="9"/>
      <c r="B9" s="10" t="s">
        <v>20</v>
      </c>
      <c r="C9" s="11" t="e">
        <f>#REF!+#REF!+#REF!+C8</f>
        <v>#REF!</v>
      </c>
      <c r="D9" s="11" t="e">
        <f>#REF!+#REF!+#REF!+D7</f>
        <v>#REF!</v>
      </c>
      <c r="E9" s="11" t="e">
        <f>#REF!+#REF!+#REF!+E7</f>
        <v>#REF!</v>
      </c>
      <c r="F9" s="11" t="e">
        <f>#REF!+#REF!+#REF!+F7</f>
        <v>#REF!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Аркуш2</vt:lpstr>
      <vt:lpstr>Лист1</vt:lpstr>
      <vt:lpstr>Аркуш2!Заголовки_для_друку</vt:lpstr>
      <vt:lpstr>Аркуш2!Область_друку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2025-04-18T08:34:21Z</dcterms:modified>
</cp:coreProperties>
</file>