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'Видатки'!$A$1:$G$29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<sst xmlns="http://schemas.openxmlformats.org/spreadsheetml/2006/main" count="44" uniqueCount="44">
  <si>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</si>
  <si>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</si>
  <si>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</si>
  <si>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</si>
  <si>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</si>
  <si>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</si>
  <si>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</si>
  <si>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</si>
  <si>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</si>
  <si>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</si>
  <si>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</si>
  <si>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</si>
  <si>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</si>
  <si>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</si>
  <si>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</si>
  <si>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</si>
  <si>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</si>
  <si>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</si>
  <si>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</si>
  <si>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</si>
  <si>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</si>
  <si>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</si>
  <si>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</si>
  <si>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</si>
  <si>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</si>
  <si>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</si>
  <si>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</si>
  <si>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</si>
  <si>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</si>
  <si>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</si>
  <si>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</si>
  <si>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</si>
  <si>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</si>
  <si>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</si>
  <si>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</si>
  <si>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</si>
  <si>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</si>
  <si>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</si>
  <si>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</si>
  <si>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</si>
  <si>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станом на 06.08.2021</t>
  </si>
  <si>
    <t xml:space="preserve">Уточнений розпис на 8 міс.  </t>
  </si>
  <si>
    <t xml:space="preserve">Всього профінсовано 06.08.2021 </t>
  </si>
  <si>
    <t>% до 8 міс.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</si>
</sst>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189" fontId="4" fillId="16" borderId="18" xfId="0" applyNumberFormat="1" applyFont="1" applyFill="1" applyBorder="1" applyAlignment="1">
      <alignment horizontal="right" wrapText="1"/>
    </xf>
    <xf numFmtId="0" fontId="4" fillId="16" borderId="17" xfId="0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wrapText="1"/>
      <protection/>
    </xf>
    <xf numFmtId="0" fontId="16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194" fontId="15" fillId="0" borderId="21" xfId="0" applyNumberFormat="1" applyFont="1" applyFill="1" applyBorder="1" applyAlignment="1" applyProtection="1">
      <alignment wrapText="1"/>
      <protection/>
    </xf>
    <xf numFmtId="194" fontId="15" fillId="0" borderId="22" xfId="0" applyNumberFormat="1" applyFont="1" applyFill="1" applyBorder="1" applyAlignment="1" applyProtection="1">
      <alignment wrapText="1"/>
      <protection/>
    </xf>
    <xf numFmtId="0" fontId="4" fillId="16" borderId="23" xfId="0" applyFont="1" applyFill="1" applyBorder="1" applyAlignment="1">
      <alignment vertical="center" wrapText="1"/>
    </xf>
    <xf numFmtId="0" fontId="4" fillId="16" borderId="24" xfId="0" applyFont="1" applyFill="1" applyBorder="1" applyAlignment="1">
      <alignment vertical="center" wrapText="1"/>
    </xf>
    <xf numFmtId="189" fontId="4" fillId="16" borderId="25" xfId="0" applyNumberFormat="1" applyFont="1" applyFill="1" applyBorder="1" applyAlignment="1">
      <alignment horizontal="right" wrapText="1"/>
    </xf>
    <xf numFmtId="189" fontId="4" fillId="16" borderId="26" xfId="0" applyNumberFormat="1" applyFont="1" applyFill="1" applyBorder="1" applyAlignment="1">
      <alignment horizontal="right" wrapText="1"/>
    </xf>
    <xf numFmtId="0" fontId="16" fillId="0" borderId="27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29" xfId="0" applyNumberFormat="1" applyFont="1" applyBorder="1" applyAlignment="1">
      <alignment horizontal="right" vertical="top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0" fontId="4" fillId="0" borderId="31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2" xfId="0" applyNumberFormat="1" applyFont="1" applyBorder="1" applyAlignment="1">
      <alignment horizontal="left" vertical="top" wrapText="1"/>
    </xf>
    <xf numFmtId="2" fontId="4" fillId="0" borderId="33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4" fontId="4" fillId="0" borderId="33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vertical="center"/>
    </xf>
    <xf numFmtId="189" fontId="4" fillId="16" borderId="12" xfId="0" applyNumberFormat="1" applyFont="1" applyFill="1" applyBorder="1" applyAlignment="1">
      <alignment horizontal="right" vertical="center" wrapText="1"/>
    </xf>
    <xf numFmtId="189" fontId="4" fillId="16" borderId="18" xfId="0" applyNumberFormat="1" applyFont="1" applyFill="1" applyBorder="1" applyAlignment="1">
      <alignment horizontal="right" vertical="center" wrapText="1"/>
    </xf>
    <xf numFmtId="189" fontId="4" fillId="16" borderId="34" xfId="0" applyNumberFormat="1" applyFont="1" applyFill="1" applyBorder="1" applyAlignment="1">
      <alignment horizontal="right" vertical="center" wrapText="1"/>
    </xf>
    <xf numFmtId="189" fontId="4" fillId="16" borderId="35" xfId="0" applyNumberFormat="1" applyFont="1" applyFill="1" applyBorder="1" applyAlignment="1">
      <alignment horizontal="right" vertical="center" wrapText="1"/>
    </xf>
    <xf numFmtId="189" fontId="4" fillId="16" borderId="33" xfId="0" applyNumberFormat="1" applyFont="1" applyFill="1" applyBorder="1" applyAlignment="1">
      <alignment horizontal="right" vertical="center" wrapText="1"/>
    </xf>
    <xf numFmtId="189" fontId="4" fillId="16" borderId="3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8" t="s">
        <v>0</v>
      </c>
      <c r="B1" s="58"/>
      <c r="C1" s="58"/>
      <c r="D1" s="58"/>
      <c r="E1" s="58"/>
      <c r="F1" s="58"/>
      <c r="G1" s="58"/>
    </row>
    <row r="2" spans="1:7" ht="15" customHeight="1">
      <c r="A2" s="57" t="s">
        <v>40</v>
      </c>
      <c r="B2" s="57"/>
      <c r="C2" s="57"/>
      <c r="D2" s="57"/>
      <c r="E2" s="57"/>
      <c r="F2" s="57"/>
      <c r="G2" s="57"/>
    </row>
    <row r="3" ht="12" customHeight="1" thickBot="1">
      <c r="G3" s="2" t="s">
        <v>1</v>
      </c>
    </row>
    <row r="4" spans="1:7" ht="42.75" customHeight="1" thickBot="1">
      <c r="A4" s="18" t="s">
        <v>2</v>
      </c>
      <c r="B4" s="19" t="s">
        <v>3</v>
      </c>
      <c r="C4" s="20" t="s">
        <v>4</v>
      </c>
      <c r="D4" s="20" t="s">
        <v>41</v>
      </c>
      <c r="E4" s="20" t="s">
        <v>42</v>
      </c>
      <c r="F4" s="19" t="s">
        <v>43</v>
      </c>
      <c r="G4" s="21" t="s">
        <v>5</v>
      </c>
    </row>
    <row r="5" spans="1:14" ht="18.75">
      <c r="A5" s="32" t="s">
        <v>6</v>
      </c>
      <c r="B5" s="33" t="s">
        <v>7</v>
      </c>
      <c r="C5" s="37">
        <v>31162</v>
      </c>
      <c r="D5" s="37">
        <v>21658</v>
      </c>
      <c r="E5" s="37">
        <v>16894.11</v>
      </c>
      <c r="F5" s="34">
        <f>E5/D5*100</f>
        <v>78.00401699141194</v>
      </c>
      <c r="G5" s="35">
        <f aca="true" t="shared" si="0" ref="G5:G10">E5/C5*100</f>
        <v>54.21381811180284</v>
      </c>
      <c r="H5" s="8"/>
      <c r="I5" s="38"/>
      <c r="J5" s="38"/>
      <c r="K5" s="38"/>
      <c r="L5" s="11"/>
      <c r="M5" s="11"/>
      <c r="N5" s="11"/>
    </row>
    <row r="6" spans="1:14" ht="18.75">
      <c r="A6" s="22" t="s">
        <v>8</v>
      </c>
      <c r="B6" s="16" t="s">
        <v>9</v>
      </c>
      <c r="C6" s="39">
        <v>997261.32</v>
      </c>
      <c r="D6" s="39">
        <v>658746.17</v>
      </c>
      <c r="E6" s="39">
        <v>574246.4</v>
      </c>
      <c r="F6" s="17">
        <f aca="true" t="shared" si="1" ref="F6:F12">E6/D6*100</f>
        <v>87.17263585760202</v>
      </c>
      <c r="G6" s="23">
        <f t="shared" si="0"/>
        <v>57.58233960182072</v>
      </c>
      <c r="H6" s="8"/>
      <c r="I6" s="38"/>
      <c r="J6" s="38"/>
      <c r="K6" s="38"/>
      <c r="L6" s="11"/>
      <c r="M6" s="11"/>
      <c r="N6" s="11"/>
    </row>
    <row r="7" spans="1:14" ht="18.75">
      <c r="A7" s="22" t="s">
        <v>10</v>
      </c>
      <c r="B7" s="16" t="s">
        <v>20</v>
      </c>
      <c r="C7" s="39">
        <v>154186.44</v>
      </c>
      <c r="D7" s="39">
        <v>107882.66</v>
      </c>
      <c r="E7" s="39">
        <v>83868.97</v>
      </c>
      <c r="F7" s="17">
        <f t="shared" si="1"/>
        <v>77.7409177712155</v>
      </c>
      <c r="G7" s="23">
        <f t="shared" si="0"/>
        <v>54.3945174426493</v>
      </c>
      <c r="H7" s="8"/>
      <c r="I7" s="38"/>
      <c r="J7" s="38"/>
      <c r="K7" s="38"/>
      <c r="L7" s="11"/>
      <c r="M7" s="11"/>
      <c r="N7" s="11"/>
    </row>
    <row r="8" spans="1:14" ht="18.75">
      <c r="A8" s="22" t="s">
        <v>11</v>
      </c>
      <c r="B8" s="16" t="s">
        <v>12</v>
      </c>
      <c r="C8" s="39">
        <v>195310.87</v>
      </c>
      <c r="D8" s="39">
        <v>133236.05</v>
      </c>
      <c r="E8" s="39">
        <v>106326.3</v>
      </c>
      <c r="F8" s="17">
        <f t="shared" si="1"/>
        <v>79.80295122828996</v>
      </c>
      <c r="G8" s="23">
        <f t="shared" si="0"/>
        <v>54.439519930457536</v>
      </c>
      <c r="H8" s="8"/>
      <c r="I8" s="38"/>
      <c r="J8" s="38"/>
      <c r="K8" s="38"/>
      <c r="L8" s="11"/>
      <c r="M8" s="11"/>
      <c r="N8" s="11"/>
    </row>
    <row r="9" spans="1:14" ht="18.75">
      <c r="A9" s="22" t="s">
        <v>13</v>
      </c>
      <c r="B9" s="16" t="s">
        <v>14</v>
      </c>
      <c r="C9" s="39">
        <v>127452.74</v>
      </c>
      <c r="D9" s="39">
        <v>85202.63</v>
      </c>
      <c r="E9" s="39">
        <v>72687.79</v>
      </c>
      <c r="F9" s="17">
        <f t="shared" si="1"/>
        <v>85.31167406452124</v>
      </c>
      <c r="G9" s="23">
        <f t="shared" si="0"/>
        <v>57.03117092657246</v>
      </c>
      <c r="H9" s="8"/>
      <c r="I9" s="38"/>
      <c r="J9" s="38"/>
      <c r="K9" s="38"/>
      <c r="L9" s="11"/>
      <c r="M9" s="11"/>
      <c r="N9" s="11"/>
    </row>
    <row r="10" spans="1:14" ht="18.75">
      <c r="A10" s="22" t="s">
        <v>15</v>
      </c>
      <c r="B10" s="16" t="s">
        <v>16</v>
      </c>
      <c r="C10" s="39">
        <v>77311.9</v>
      </c>
      <c r="D10" s="39">
        <v>52388.8</v>
      </c>
      <c r="E10" s="39">
        <v>42581.65</v>
      </c>
      <c r="F10" s="17">
        <f t="shared" si="1"/>
        <v>81.28006367773264</v>
      </c>
      <c r="G10" s="23">
        <f t="shared" si="0"/>
        <v>55.07774352978003</v>
      </c>
      <c r="H10" s="8"/>
      <c r="I10" s="38"/>
      <c r="J10" s="38"/>
      <c r="K10" s="38"/>
      <c r="L10" s="11"/>
      <c r="M10" s="11"/>
      <c r="N10" s="11"/>
    </row>
    <row r="11" spans="1:14" ht="18.75">
      <c r="A11" s="24">
        <v>6000</v>
      </c>
      <c r="B11" s="16" t="s">
        <v>34</v>
      </c>
      <c r="C11" s="39">
        <v>180</v>
      </c>
      <c r="D11" s="39"/>
      <c r="E11" s="39"/>
      <c r="F11" s="17"/>
      <c r="G11" s="23"/>
      <c r="H11" s="8"/>
      <c r="I11" s="38"/>
      <c r="J11" s="38"/>
      <c r="K11" s="38"/>
      <c r="L11" s="11"/>
      <c r="M11" s="11"/>
      <c r="N11" s="11"/>
    </row>
    <row r="12" spans="1:14" ht="18.75">
      <c r="A12" s="22" t="s">
        <v>21</v>
      </c>
      <c r="B12" s="16" t="s">
        <v>22</v>
      </c>
      <c r="C12" s="39">
        <v>25372.63</v>
      </c>
      <c r="D12" s="39">
        <v>22654.03</v>
      </c>
      <c r="E12" s="39">
        <v>14071.65</v>
      </c>
      <c r="F12" s="17">
        <f t="shared" si="1"/>
        <v>62.11543818031494</v>
      </c>
      <c r="G12" s="23">
        <f>E12/C12*100</f>
        <v>55.45995823058153</v>
      </c>
      <c r="H12" s="8"/>
      <c r="I12" s="38"/>
      <c r="J12" s="38"/>
      <c r="K12" s="38"/>
      <c r="L12" s="11"/>
      <c r="M12" s="11"/>
      <c r="N12" s="11"/>
    </row>
    <row r="13" spans="1:14" ht="18.75">
      <c r="A13" s="22" t="s">
        <v>17</v>
      </c>
      <c r="B13" s="16" t="s">
        <v>23</v>
      </c>
      <c r="C13" s="39">
        <v>7470.5</v>
      </c>
      <c r="D13" s="39">
        <v>5253.48</v>
      </c>
      <c r="E13" s="39">
        <v>3267.39</v>
      </c>
      <c r="F13" s="17">
        <f>E13/D13*100</f>
        <v>62.19477374997145</v>
      </c>
      <c r="G13" s="23">
        <f>E13/C13*100</f>
        <v>43.737233116926575</v>
      </c>
      <c r="H13" s="8"/>
      <c r="I13" s="38"/>
      <c r="J13" s="38"/>
      <c r="K13" s="38"/>
      <c r="L13" s="11"/>
      <c r="M13" s="11"/>
      <c r="N13" s="11"/>
    </row>
    <row r="14" spans="1:14" ht="18.75">
      <c r="A14" s="22" t="s">
        <v>24</v>
      </c>
      <c r="B14" s="16" t="s">
        <v>25</v>
      </c>
      <c r="C14" s="39">
        <v>319292.33</v>
      </c>
      <c r="D14" s="39">
        <v>205277.23</v>
      </c>
      <c r="E14" s="39">
        <v>194315.08</v>
      </c>
      <c r="F14" s="17">
        <f>E14/D14*100</f>
        <v>94.65983148739876</v>
      </c>
      <c r="G14" s="23">
        <f>E14/C14*100</f>
        <v>60.85804817171774</v>
      </c>
      <c r="H14" s="8"/>
      <c r="I14" s="38"/>
      <c r="J14" s="38"/>
      <c r="K14" s="38"/>
      <c r="L14" s="11"/>
      <c r="M14" s="11"/>
      <c r="N14" s="11"/>
    </row>
    <row r="15" spans="1:14" ht="16.5" customHeight="1">
      <c r="A15" s="25"/>
      <c r="B15" s="3" t="s">
        <v>18</v>
      </c>
      <c r="C15" s="48"/>
      <c r="D15" s="48"/>
      <c r="E15" s="48"/>
      <c r="F15" s="17"/>
      <c r="G15" s="23"/>
      <c r="H15" s="8"/>
      <c r="I15" s="10"/>
      <c r="J15" s="10"/>
      <c r="K15" s="10"/>
      <c r="L15" s="11"/>
      <c r="M15" s="11"/>
      <c r="N15" s="11"/>
    </row>
    <row r="16" spans="1:14" ht="48" customHeight="1">
      <c r="A16" s="26">
        <v>9130</v>
      </c>
      <c r="B16" s="40" t="s">
        <v>26</v>
      </c>
      <c r="C16" s="39">
        <v>89667.1</v>
      </c>
      <c r="D16" s="39">
        <v>59778.4</v>
      </c>
      <c r="E16" s="39">
        <v>59778.4</v>
      </c>
      <c r="F16" s="51">
        <f aca="true" t="shared" si="2" ref="F16:F26">E16/D16*100</f>
        <v>100</v>
      </c>
      <c r="G16" s="52">
        <f aca="true" t="shared" si="3" ref="G16:G26">E16/C16*100</f>
        <v>66.66703841208202</v>
      </c>
      <c r="H16" s="50"/>
      <c r="I16" s="50"/>
      <c r="J16" s="10"/>
      <c r="K16" s="10"/>
      <c r="L16" s="11"/>
      <c r="M16" s="11"/>
      <c r="N16" s="11"/>
    </row>
    <row r="17" spans="1:14" ht="120">
      <c r="A17" s="26">
        <v>9241</v>
      </c>
      <c r="B17" s="40" t="s">
        <v>39</v>
      </c>
      <c r="C17" s="39">
        <v>2919.81</v>
      </c>
      <c r="D17" s="39"/>
      <c r="E17" s="39"/>
      <c r="F17" s="51"/>
      <c r="G17" s="52">
        <f>E17/C17*100</f>
        <v>0</v>
      </c>
      <c r="H17" s="50"/>
      <c r="I17" s="50"/>
      <c r="J17" s="10"/>
      <c r="K17" s="10"/>
      <c r="L17" s="11"/>
      <c r="M17" s="11"/>
      <c r="N17" s="11"/>
    </row>
    <row r="18" spans="1:14" ht="120">
      <c r="A18" s="26">
        <v>9242</v>
      </c>
      <c r="B18" s="40" t="s">
        <v>36</v>
      </c>
      <c r="C18" s="39">
        <v>828.76</v>
      </c>
      <c r="D18" s="39">
        <v>828.76</v>
      </c>
      <c r="E18" s="39">
        <v>828.76</v>
      </c>
      <c r="F18" s="51">
        <f>E18/D18*100</f>
        <v>100</v>
      </c>
      <c r="G18" s="52">
        <f>E18/C18*100</f>
        <v>100</v>
      </c>
      <c r="H18" s="50"/>
      <c r="I18" s="50"/>
      <c r="J18" s="10"/>
      <c r="K18" s="10"/>
      <c r="L18" s="11"/>
      <c r="M18" s="11"/>
      <c r="N18" s="11"/>
    </row>
    <row r="19" spans="1:14" ht="105">
      <c r="A19" s="26">
        <v>9243</v>
      </c>
      <c r="B19" s="40" t="s">
        <v>37</v>
      </c>
      <c r="C19" s="39">
        <v>1467.71</v>
      </c>
      <c r="D19" s="39">
        <v>1467.71</v>
      </c>
      <c r="E19" s="39">
        <v>1467.71</v>
      </c>
      <c r="F19" s="51">
        <f>E19/D19*100</f>
        <v>100</v>
      </c>
      <c r="G19" s="52">
        <f>E19/C19*100</f>
        <v>100</v>
      </c>
      <c r="H19" s="50"/>
      <c r="I19" s="50"/>
      <c r="J19" s="10"/>
      <c r="K19" s="10"/>
      <c r="L19" s="11"/>
      <c r="M19" s="11"/>
      <c r="N19" s="11"/>
    </row>
    <row r="20" spans="1:14" ht="75" customHeight="1">
      <c r="A20" s="26">
        <v>9270</v>
      </c>
      <c r="B20" s="40" t="s">
        <v>29</v>
      </c>
      <c r="C20" s="39">
        <v>40262</v>
      </c>
      <c r="D20" s="39">
        <v>12154</v>
      </c>
      <c r="E20" s="39">
        <v>12154</v>
      </c>
      <c r="F20" s="51">
        <f t="shared" si="2"/>
        <v>100</v>
      </c>
      <c r="G20" s="52">
        <f t="shared" si="3"/>
        <v>30.187273359495304</v>
      </c>
      <c r="H20" s="8"/>
      <c r="I20" s="10"/>
      <c r="J20" s="10"/>
      <c r="K20" s="10"/>
      <c r="L20" s="11"/>
      <c r="M20" s="11"/>
      <c r="N20" s="11"/>
    </row>
    <row r="21" spans="1:14" ht="27" customHeight="1">
      <c r="A21" s="26">
        <v>9310</v>
      </c>
      <c r="B21" s="40" t="s">
        <v>30</v>
      </c>
      <c r="C21" s="39">
        <v>50333.8</v>
      </c>
      <c r="D21" s="39">
        <v>27485.21</v>
      </c>
      <c r="E21" s="39">
        <v>24495.74</v>
      </c>
      <c r="F21" s="51">
        <f t="shared" si="2"/>
        <v>89.12335034005562</v>
      </c>
      <c r="G21" s="52">
        <f t="shared" si="3"/>
        <v>48.66658189924067</v>
      </c>
      <c r="H21" s="8"/>
      <c r="I21" s="10"/>
      <c r="J21" s="10"/>
      <c r="K21" s="10"/>
      <c r="L21" s="11"/>
      <c r="M21" s="11"/>
      <c r="N21" s="11"/>
    </row>
    <row r="22" spans="1:14" ht="29.25" customHeight="1">
      <c r="A22" s="26">
        <v>9320</v>
      </c>
      <c r="B22" s="40" t="s">
        <v>31</v>
      </c>
      <c r="C22" s="39">
        <v>1131.63</v>
      </c>
      <c r="D22" s="39">
        <v>1131.63</v>
      </c>
      <c r="E22" s="41">
        <v>60.64</v>
      </c>
      <c r="F22" s="51">
        <f t="shared" si="2"/>
        <v>5.358641958944178</v>
      </c>
      <c r="G22" s="52">
        <f t="shared" si="3"/>
        <v>5.358641958944178</v>
      </c>
      <c r="H22" s="8"/>
      <c r="I22" s="10"/>
      <c r="J22" s="10"/>
      <c r="K22" s="10"/>
      <c r="L22" s="11"/>
      <c r="M22" s="11"/>
      <c r="N22" s="11"/>
    </row>
    <row r="23" spans="1:14" ht="39.75" customHeight="1">
      <c r="A23" s="26">
        <v>9330</v>
      </c>
      <c r="B23" s="40" t="s">
        <v>32</v>
      </c>
      <c r="C23" s="39">
        <v>23719</v>
      </c>
      <c r="D23" s="39">
        <v>12840.7</v>
      </c>
      <c r="E23" s="39">
        <v>7867.86</v>
      </c>
      <c r="F23" s="51">
        <f t="shared" si="2"/>
        <v>61.272827805337705</v>
      </c>
      <c r="G23" s="52">
        <f t="shared" si="3"/>
        <v>33.17112863105527</v>
      </c>
      <c r="H23" s="8"/>
      <c r="I23" s="10"/>
      <c r="J23" s="10"/>
      <c r="K23" s="10"/>
      <c r="L23" s="11"/>
      <c r="M23" s="11"/>
      <c r="N23" s="11"/>
    </row>
    <row r="24" spans="1:14" ht="39.75" customHeight="1">
      <c r="A24" s="26">
        <v>9350</v>
      </c>
      <c r="B24" s="40" t="s">
        <v>38</v>
      </c>
      <c r="C24" s="39">
        <v>54648.92</v>
      </c>
      <c r="D24" s="39">
        <v>39748.52</v>
      </c>
      <c r="E24" s="39">
        <v>39748.52</v>
      </c>
      <c r="F24" s="51">
        <f>E24/D24*100</f>
        <v>100</v>
      </c>
      <c r="G24" s="52">
        <f>E24/C24*100</f>
        <v>72.73431936074857</v>
      </c>
      <c r="H24" s="8"/>
      <c r="I24" s="10"/>
      <c r="J24" s="10"/>
      <c r="K24" s="10"/>
      <c r="L24" s="11"/>
      <c r="M24" s="11"/>
      <c r="N24" s="11"/>
    </row>
    <row r="25" spans="1:14" ht="42" customHeight="1">
      <c r="A25" s="27">
        <v>9380</v>
      </c>
      <c r="B25" s="40" t="s">
        <v>27</v>
      </c>
      <c r="C25" s="39">
        <v>6393.41</v>
      </c>
      <c r="D25" s="39">
        <v>6393.41</v>
      </c>
      <c r="E25" s="39">
        <v>5853.55</v>
      </c>
      <c r="F25" s="51">
        <f t="shared" si="2"/>
        <v>91.55599281134795</v>
      </c>
      <c r="G25" s="52">
        <f t="shared" si="3"/>
        <v>91.55599281134795</v>
      </c>
      <c r="H25" s="8"/>
      <c r="I25" s="38"/>
      <c r="J25" s="38"/>
      <c r="K25" s="38"/>
      <c r="L25" s="11"/>
      <c r="M25" s="11"/>
      <c r="N25" s="11"/>
    </row>
    <row r="26" spans="1:14" ht="38.25" customHeight="1">
      <c r="A26" s="27">
        <v>9430</v>
      </c>
      <c r="B26" s="40" t="s">
        <v>33</v>
      </c>
      <c r="C26" s="42">
        <v>35778.2</v>
      </c>
      <c r="D26" s="42">
        <v>31802.9</v>
      </c>
      <c r="E26" s="42">
        <v>31802.9</v>
      </c>
      <c r="F26" s="53">
        <f t="shared" si="2"/>
        <v>100</v>
      </c>
      <c r="G26" s="54">
        <f t="shared" si="3"/>
        <v>88.88904416655954</v>
      </c>
      <c r="H26" s="8"/>
      <c r="I26" s="38"/>
      <c r="J26" s="38"/>
      <c r="K26" s="38"/>
      <c r="L26" s="11"/>
      <c r="M26" s="11"/>
      <c r="N26" s="11"/>
    </row>
    <row r="27" spans="1:14" ht="20.25" customHeight="1">
      <c r="A27" s="27">
        <v>9770</v>
      </c>
      <c r="B27" s="43" t="s">
        <v>28</v>
      </c>
      <c r="C27" s="44">
        <v>700</v>
      </c>
      <c r="D27" s="44">
        <v>700</v>
      </c>
      <c r="E27" s="45">
        <v>700</v>
      </c>
      <c r="F27" s="53"/>
      <c r="G27" s="54"/>
      <c r="H27" s="8"/>
      <c r="I27" s="38"/>
      <c r="J27" s="38"/>
      <c r="K27" s="38"/>
      <c r="L27" s="11"/>
      <c r="M27" s="11"/>
      <c r="N27" s="11"/>
    </row>
    <row r="28" spans="1:14" ht="33.75" customHeight="1" thickBot="1">
      <c r="A28" s="36">
        <v>9800</v>
      </c>
      <c r="B28" s="46" t="s">
        <v>35</v>
      </c>
      <c r="C28" s="47">
        <v>11442</v>
      </c>
      <c r="D28" s="47">
        <v>10946</v>
      </c>
      <c r="E28" s="49">
        <v>9557</v>
      </c>
      <c r="F28" s="55">
        <f>E28/D28*100</f>
        <v>87.3104330348986</v>
      </c>
      <c r="G28" s="56">
        <f>E28/C28*100</f>
        <v>83.52560741129173</v>
      </c>
      <c r="H28" s="8"/>
      <c r="I28" s="38"/>
      <c r="J28" s="38"/>
      <c r="K28" s="38"/>
      <c r="L28" s="11"/>
      <c r="M28" s="11"/>
      <c r="N28" s="11"/>
    </row>
    <row r="29" spans="1:14" ht="32.25" customHeight="1" thickBot="1">
      <c r="A29" s="28" t="s">
        <v>19</v>
      </c>
      <c r="B29" s="29"/>
      <c r="C29" s="30">
        <f>C5+C6+C7+C8+C9+C10+C12+C13+C14+C11</f>
        <v>1935000.7299999997</v>
      </c>
      <c r="D29" s="30">
        <f>D5+D6+D7+D8+D9+D10+D12+D13+D14</f>
        <v>1292299.05</v>
      </c>
      <c r="E29" s="30">
        <f>E5+E6+E7+E8+E9+E10+E12+E13+E14</f>
        <v>1108259.34</v>
      </c>
      <c r="F29" s="30">
        <f>E29/D29*100</f>
        <v>85.75873672583757</v>
      </c>
      <c r="G29" s="31">
        <f>E29/C29*100</f>
        <v>57.274362888741656</v>
      </c>
      <c r="H29" s="8"/>
      <c r="I29" s="38"/>
      <c r="J29" s="38"/>
      <c r="K29" s="38"/>
      <c r="L29" s="11"/>
      <c r="M29" s="11"/>
      <c r="N29" s="11"/>
    </row>
    <row r="30" spans="3:13" ht="18.75">
      <c r="C30" s="11"/>
      <c r="D30" s="11"/>
      <c r="E30" s="11"/>
      <c r="F30" s="13"/>
      <c r="G30" s="13"/>
      <c r="H30" s="8"/>
      <c r="I30" s="38"/>
      <c r="J30" s="38"/>
      <c r="K30" s="38"/>
      <c r="L30" s="1"/>
      <c r="M30" s="1"/>
    </row>
    <row r="31" spans="3:14" ht="18.75">
      <c r="C31" s="14"/>
      <c r="D31" s="14"/>
      <c r="E31" s="14"/>
      <c r="F31" s="14"/>
      <c r="G31" s="12"/>
      <c r="H31" s="9"/>
      <c r="I31" s="38"/>
      <c r="J31" s="38"/>
      <c r="K31" s="38"/>
      <c r="L31" s="11"/>
      <c r="M31" s="11"/>
      <c r="N31" s="11"/>
    </row>
    <row r="32" spans="3:14" ht="18.75">
      <c r="C32" s="15"/>
      <c r="D32" s="15"/>
      <c r="E32" s="15"/>
      <c r="H32" s="9"/>
      <c r="I32" s="38"/>
      <c r="J32" s="38"/>
      <c r="K32" s="38"/>
      <c r="L32" s="11"/>
      <c r="M32" s="11"/>
      <c r="N32" s="11"/>
    </row>
    <row r="33" spans="3:14" ht="18.75">
      <c r="C33" s="12"/>
      <c r="D33" s="12"/>
      <c r="E33" s="12"/>
      <c r="H33" s="9"/>
      <c r="I33" s="38"/>
      <c r="J33" s="38"/>
      <c r="K33" s="38"/>
      <c r="L33" s="11"/>
      <c r="M33" s="11"/>
      <c r="N33" s="11"/>
    </row>
    <row r="34" spans="5:14" ht="18.75">
      <c r="E34" s="5"/>
      <c r="H34" s="9"/>
      <c r="I34" s="38"/>
      <c r="J34" s="38"/>
      <c r="K34" s="38"/>
      <c r="L34" s="11"/>
      <c r="M34" s="11"/>
      <c r="N34" s="11"/>
    </row>
    <row r="35" spans="8:14" ht="18.75">
      <c r="H35" s="9"/>
      <c r="I35" s="38"/>
      <c r="J35" s="38"/>
      <c r="K35" s="38"/>
      <c r="L35" s="11"/>
      <c r="M35" s="11"/>
      <c r="N35" s="11"/>
    </row>
    <row r="36" spans="9:14" ht="18.75">
      <c r="I36" s="38"/>
      <c r="J36" s="38"/>
      <c r="K36" s="38"/>
      <c r="L36" s="11"/>
      <c r="M36" s="11"/>
      <c r="N36" s="11"/>
    </row>
    <row r="41" ht="18.75">
      <c r="E41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2021-07-08T07:26:27Z</cp:lastPrinted>
  <dcterms:created xsi:type="dcterms:W3CDTF">2017-03-24T10:07:10Z</dcterms:created>
  <dcterms:modified xsi:type="dcterms:W3CDTF">2021-08-12T06:57:40Z</dcterms:modified>
  <cp:category/>
  <cp:version/>
  <cp:contentType/>
  <cp:contentStatus/>
</cp:coreProperties>
</file>