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10" windowWidth="7485" windowHeight="336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'Видатки'!$A$1:$G$30</definedName>
  </definedNames>
  <calcPr fullCalcOnLoad="1"/>
</workbook>
</file>

<file path=xl/sharedStrings.xml><?xml version="1.0" encoding="utf-8"?>
<sst xmlns="http://schemas.openxmlformats.org/spreadsheetml/2006/main" count="45" uniqueCount="45">
  <si>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</si>
  <si>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</si>
  <si>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</si>
  <si>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</si>
  <si>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</si>
  <si>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</si>
  <si>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</si>
  <si>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</si>
  <si>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</si>
  <si>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</si>
  <si>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</si>
  <si>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</si>
  <si>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</si>
  <si>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</si>
  <si>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</si>
  <si>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</si>
  <si>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</si>
  <si>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</si>
  <si>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</si>
  <si>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</si>
  <si>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</si>
  <si>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</si>
  <si>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</si>
  <si>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</si>
  <si>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</si>
  <si>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</si>
  <si>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</si>
  <si>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</si>
  <si>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</si>
  <si>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</si>
  <si>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</si>
  <si>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</si>
  <si>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</si>
  <si>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</si>
  <si>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</si>
  <si>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</si>
  <si>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</si>
  <si>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</si>
  <si>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</si>
  <si>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</si>
  <si>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</si>
  <si>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станом на 05.11.2021</t>
  </si>
  <si>
    <t xml:space="preserve">Уточнений розпис на 11 міс.  </t>
  </si>
  <si>
    <t xml:space="preserve">Всього профінсовано 05.11.2021 </t>
  </si>
  <si>
    <t>% до 11 міс.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</si>
</sst>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4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8.25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1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>
      <alignment/>
      <protection/>
    </xf>
    <xf numFmtId="0" fontId="43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82" fontId="10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wrapText="1"/>
      <protection/>
    </xf>
    <xf numFmtId="0" fontId="4" fillId="0" borderId="16" xfId="0" applyNumberFormat="1" applyFont="1" applyFill="1" applyBorder="1" applyAlignment="1" applyProtection="1">
      <alignment wrapText="1"/>
      <protection/>
    </xf>
    <xf numFmtId="0" fontId="14" fillId="0" borderId="16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right" vertical="center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5" fillId="0" borderId="25" xfId="0" applyFont="1" applyBorder="1" applyAlignment="1">
      <alignment horizontal="centerContinuous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26" xfId="0" applyFont="1" applyBorder="1" applyAlignment="1">
      <alignment horizontal="centerContinuous" vertical="center" wrapText="1"/>
    </xf>
    <xf numFmtId="4" fontId="9" fillId="0" borderId="0" xfId="0" applyNumberFormat="1" applyFont="1" applyFill="1" applyBorder="1" applyAlignment="1" applyProtection="1">
      <alignment wrapText="1"/>
      <protection/>
    </xf>
    <xf numFmtId="0" fontId="7" fillId="0" borderId="21" xfId="0" applyNumberFormat="1" applyFont="1" applyBorder="1" applyAlignment="1">
      <alignment horizontal="right" vertical="top"/>
    </xf>
    <xf numFmtId="181" fontId="7" fillId="33" borderId="27" xfId="0" applyNumberFormat="1" applyFont="1" applyFill="1" applyBorder="1" applyAlignment="1">
      <alignment horizontal="right" wrapText="1"/>
    </xf>
    <xf numFmtId="181" fontId="7" fillId="33" borderId="28" xfId="0" applyNumberFormat="1" applyFont="1" applyFill="1" applyBorder="1" applyAlignment="1">
      <alignment horizontal="right" wrapText="1"/>
    </xf>
    <xf numFmtId="181" fontId="7" fillId="33" borderId="24" xfId="0" applyNumberFormat="1" applyFont="1" applyFill="1" applyBorder="1" applyAlignment="1">
      <alignment horizontal="right" wrapText="1"/>
    </xf>
    <xf numFmtId="181" fontId="7" fillId="33" borderId="29" xfId="0" applyNumberFormat="1" applyFont="1" applyFill="1" applyBorder="1" applyAlignment="1">
      <alignment horizontal="right" wrapText="1"/>
    </xf>
    <xf numFmtId="2" fontId="9" fillId="0" borderId="24" xfId="0" applyNumberFormat="1" applyFont="1" applyFill="1" applyBorder="1" applyAlignment="1" applyProtection="1">
      <alignment wrapText="1"/>
      <protection/>
    </xf>
    <xf numFmtId="4" fontId="7" fillId="0" borderId="21" xfId="0" applyNumberFormat="1" applyFont="1" applyBorder="1" applyAlignment="1">
      <alignment horizontal="right" vertical="top"/>
    </xf>
    <xf numFmtId="181" fontId="7" fillId="33" borderId="24" xfId="0" applyNumberFormat="1" applyFont="1" applyFill="1" applyBorder="1" applyAlignment="1">
      <alignment horizontal="right" vertical="center" wrapText="1"/>
    </xf>
    <xf numFmtId="181" fontId="7" fillId="33" borderId="29" xfId="0" applyNumberFormat="1" applyFont="1" applyFill="1" applyBorder="1" applyAlignment="1">
      <alignment horizontal="right" vertical="center" wrapText="1"/>
    </xf>
    <xf numFmtId="2" fontId="7" fillId="0" borderId="21" xfId="0" applyNumberFormat="1" applyFont="1" applyBorder="1" applyAlignment="1">
      <alignment horizontal="right" vertical="top"/>
    </xf>
    <xf numFmtId="4" fontId="7" fillId="0" borderId="22" xfId="0" applyNumberFormat="1" applyFont="1" applyBorder="1" applyAlignment="1">
      <alignment horizontal="right" vertical="top"/>
    </xf>
    <xf numFmtId="181" fontId="7" fillId="33" borderId="30" xfId="0" applyNumberFormat="1" applyFont="1" applyFill="1" applyBorder="1" applyAlignment="1">
      <alignment horizontal="right" vertical="center" wrapText="1"/>
    </xf>
    <xf numFmtId="181" fontId="7" fillId="33" borderId="31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top"/>
    </xf>
    <xf numFmtId="4" fontId="7" fillId="0" borderId="32" xfId="0" applyNumberFormat="1" applyFont="1" applyBorder="1" applyAlignment="1">
      <alignment horizontal="right" vertical="top"/>
    </xf>
    <xf numFmtId="2" fontId="7" fillId="0" borderId="33" xfId="0" applyNumberFormat="1" applyFont="1" applyBorder="1" applyAlignment="1">
      <alignment horizontal="right" vertical="top"/>
    </xf>
    <xf numFmtId="2" fontId="7" fillId="0" borderId="30" xfId="0" applyNumberFormat="1" applyFont="1" applyBorder="1" applyAlignment="1">
      <alignment horizontal="right" vertical="top"/>
    </xf>
    <xf numFmtId="186" fontId="16" fillId="0" borderId="34" xfId="0" applyNumberFormat="1" applyFont="1" applyFill="1" applyBorder="1" applyAlignment="1" applyProtection="1">
      <alignment wrapText="1"/>
      <protection/>
    </xf>
    <xf numFmtId="186" fontId="16" fillId="0" borderId="35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4.28125" style="6" bestFit="1" customWidth="1"/>
    <col min="9" max="10" width="15.57421875" style="7" bestFit="1" customWidth="1"/>
    <col min="11" max="11" width="15.57421875" style="1" bestFit="1" customWidth="1"/>
    <col min="12" max="16384" width="11.57421875" style="1" customWidth="1"/>
  </cols>
  <sheetData>
    <row r="1" spans="1:7" ht="18.75">
      <c r="A1" s="56" t="s">
        <v>0</v>
      </c>
      <c r="B1" s="56"/>
      <c r="C1" s="56"/>
      <c r="D1" s="56"/>
      <c r="E1" s="56"/>
      <c r="F1" s="56"/>
      <c r="G1" s="56"/>
    </row>
    <row r="2" spans="1:7" ht="15" customHeight="1">
      <c r="A2" s="55" t="s">
        <v>41</v>
      </c>
      <c r="B2" s="55"/>
      <c r="C2" s="55"/>
      <c r="D2" s="55"/>
      <c r="E2" s="55"/>
      <c r="F2" s="55"/>
      <c r="G2" s="55"/>
    </row>
    <row r="3" ht="12" customHeight="1" thickBot="1">
      <c r="G3" s="2" t="s">
        <v>1</v>
      </c>
    </row>
    <row r="4" spans="1:7" ht="42.75" customHeight="1" thickBot="1">
      <c r="A4" s="15" t="s">
        <v>2</v>
      </c>
      <c r="B4" s="16" t="s">
        <v>3</v>
      </c>
      <c r="C4" s="17" t="s">
        <v>4</v>
      </c>
      <c r="D4" s="17" t="s">
        <v>42</v>
      </c>
      <c r="E4" s="17" t="s">
        <v>43</v>
      </c>
      <c r="F4" s="16" t="s">
        <v>44</v>
      </c>
      <c r="G4" s="18" t="s">
        <v>5</v>
      </c>
    </row>
    <row r="5" spans="1:11" ht="18.75">
      <c r="A5" s="24" t="s">
        <v>6</v>
      </c>
      <c r="B5" s="25" t="s">
        <v>7</v>
      </c>
      <c r="C5" s="42">
        <v>31647</v>
      </c>
      <c r="D5" s="42">
        <v>29368.25</v>
      </c>
      <c r="E5" s="42">
        <v>24362.82</v>
      </c>
      <c r="F5" s="37">
        <f>E5/D5*100</f>
        <v>82.95632187821882</v>
      </c>
      <c r="G5" s="38">
        <f aca="true" t="shared" si="0" ref="G5:G11">E5/C5*100</f>
        <v>76.98303156697317</v>
      </c>
      <c r="H5" s="27"/>
      <c r="I5" s="9"/>
      <c r="J5" s="9"/>
      <c r="K5" s="9"/>
    </row>
    <row r="6" spans="1:11" ht="18.75">
      <c r="A6" s="19" t="s">
        <v>8</v>
      </c>
      <c r="B6" s="14" t="s">
        <v>9</v>
      </c>
      <c r="C6" s="42">
        <v>1045453.29</v>
      </c>
      <c r="D6" s="42">
        <v>935936.28</v>
      </c>
      <c r="E6" s="42">
        <v>792271.58</v>
      </c>
      <c r="F6" s="39">
        <f aca="true" t="shared" si="1" ref="F6:F12">E6/D6*100</f>
        <v>84.65016229523658</v>
      </c>
      <c r="G6" s="40">
        <f t="shared" si="0"/>
        <v>75.78258996152759</v>
      </c>
      <c r="H6" s="27"/>
      <c r="I6" s="9"/>
      <c r="J6" s="9"/>
      <c r="K6" s="9"/>
    </row>
    <row r="7" spans="1:11" ht="18.75">
      <c r="A7" s="19" t="s">
        <v>10</v>
      </c>
      <c r="B7" s="14" t="s">
        <v>20</v>
      </c>
      <c r="C7" s="42">
        <v>166718.39</v>
      </c>
      <c r="D7" s="42">
        <v>152039.14</v>
      </c>
      <c r="E7" s="42">
        <v>117461.13</v>
      </c>
      <c r="F7" s="39">
        <f t="shared" si="1"/>
        <v>77.25716549041253</v>
      </c>
      <c r="G7" s="40">
        <f t="shared" si="0"/>
        <v>70.45481305331704</v>
      </c>
      <c r="H7" s="27"/>
      <c r="I7" s="9"/>
      <c r="J7" s="9"/>
      <c r="K7" s="9"/>
    </row>
    <row r="8" spans="1:11" ht="18.75">
      <c r="A8" s="19" t="s">
        <v>11</v>
      </c>
      <c r="B8" s="14" t="s">
        <v>12</v>
      </c>
      <c r="C8" s="42">
        <v>199144.64</v>
      </c>
      <c r="D8" s="42">
        <v>183320.49</v>
      </c>
      <c r="E8" s="42">
        <v>159788.47</v>
      </c>
      <c r="F8" s="39">
        <f t="shared" si="1"/>
        <v>87.16345346884029</v>
      </c>
      <c r="G8" s="40">
        <f t="shared" si="0"/>
        <v>80.23739428789044</v>
      </c>
      <c r="H8" s="27"/>
      <c r="I8" s="9"/>
      <c r="J8" s="9"/>
      <c r="K8" s="9"/>
    </row>
    <row r="9" spans="1:11" ht="18.75">
      <c r="A9" s="19" t="s">
        <v>13</v>
      </c>
      <c r="B9" s="14" t="s">
        <v>14</v>
      </c>
      <c r="C9" s="42">
        <v>130542.74</v>
      </c>
      <c r="D9" s="42">
        <v>119162.13</v>
      </c>
      <c r="E9" s="42">
        <v>103603.52</v>
      </c>
      <c r="F9" s="39">
        <f t="shared" si="1"/>
        <v>86.94332670958467</v>
      </c>
      <c r="G9" s="40">
        <f t="shared" si="0"/>
        <v>79.36367813330715</v>
      </c>
      <c r="H9" s="27"/>
      <c r="I9" s="9"/>
      <c r="J9" s="9"/>
      <c r="K9" s="9"/>
    </row>
    <row r="10" spans="1:11" ht="18.75">
      <c r="A10" s="19" t="s">
        <v>15</v>
      </c>
      <c r="B10" s="14" t="s">
        <v>16</v>
      </c>
      <c r="C10" s="42">
        <v>85829.33</v>
      </c>
      <c r="D10" s="42">
        <v>78999.32</v>
      </c>
      <c r="E10" s="42">
        <v>67638.85</v>
      </c>
      <c r="F10" s="39">
        <f t="shared" si="1"/>
        <v>85.61953444662561</v>
      </c>
      <c r="G10" s="40">
        <f t="shared" si="0"/>
        <v>78.80621927259598</v>
      </c>
      <c r="H10" s="27"/>
      <c r="I10" s="9"/>
      <c r="J10" s="9"/>
      <c r="K10" s="9"/>
    </row>
    <row r="11" spans="1:11" ht="18.75">
      <c r="A11" s="20">
        <v>6000</v>
      </c>
      <c r="B11" s="14" t="s">
        <v>34</v>
      </c>
      <c r="C11" s="42">
        <v>180</v>
      </c>
      <c r="D11" s="42">
        <v>130</v>
      </c>
      <c r="E11" s="42">
        <v>130</v>
      </c>
      <c r="F11" s="39">
        <f t="shared" si="1"/>
        <v>100</v>
      </c>
      <c r="G11" s="40">
        <f t="shared" si="0"/>
        <v>72.22222222222221</v>
      </c>
      <c r="H11" s="27"/>
      <c r="I11" s="9"/>
      <c r="J11" s="9"/>
      <c r="K11" s="9"/>
    </row>
    <row r="12" spans="1:11" ht="18.75">
      <c r="A12" s="19" t="s">
        <v>21</v>
      </c>
      <c r="B12" s="14" t="s">
        <v>22</v>
      </c>
      <c r="C12" s="42">
        <v>34253.41</v>
      </c>
      <c r="D12" s="42">
        <v>32711.01</v>
      </c>
      <c r="E12" s="42">
        <v>18064.61</v>
      </c>
      <c r="F12" s="39">
        <f t="shared" si="1"/>
        <v>55.22486159858715</v>
      </c>
      <c r="G12" s="40">
        <f>E12/C12*100</f>
        <v>52.73813614469333</v>
      </c>
      <c r="H12" s="27"/>
      <c r="I12" s="9"/>
      <c r="J12" s="9"/>
      <c r="K12" s="9"/>
    </row>
    <row r="13" spans="1:11" ht="18.75">
      <c r="A13" s="19" t="s">
        <v>17</v>
      </c>
      <c r="B13" s="14" t="s">
        <v>23</v>
      </c>
      <c r="C13" s="42">
        <v>9275.5</v>
      </c>
      <c r="D13" s="42">
        <v>8788.5</v>
      </c>
      <c r="E13" s="42">
        <v>5067.1</v>
      </c>
      <c r="F13" s="39">
        <f>E13/D13*100</f>
        <v>57.656027763554654</v>
      </c>
      <c r="G13" s="40">
        <f>E13/C13*100</f>
        <v>54.62886097784486</v>
      </c>
      <c r="H13" s="27"/>
      <c r="I13" s="9"/>
      <c r="J13" s="9"/>
      <c r="K13" s="9"/>
    </row>
    <row r="14" spans="1:11" ht="18.75">
      <c r="A14" s="19" t="s">
        <v>24</v>
      </c>
      <c r="B14" s="14" t="s">
        <v>25</v>
      </c>
      <c r="C14" s="42">
        <v>327291.7</v>
      </c>
      <c r="D14" s="42">
        <v>298716.5</v>
      </c>
      <c r="E14" s="42">
        <v>284942.14</v>
      </c>
      <c r="F14" s="39">
        <f>E14/D14*100</f>
        <v>95.38881849512832</v>
      </c>
      <c r="G14" s="40">
        <f>E14/C14*100</f>
        <v>87.06060679204514</v>
      </c>
      <c r="H14" s="27"/>
      <c r="I14" s="9"/>
      <c r="J14" s="9"/>
      <c r="K14" s="9"/>
    </row>
    <row r="15" spans="1:11" ht="16.5" customHeight="1">
      <c r="A15" s="21"/>
      <c r="B15" s="3" t="s">
        <v>18</v>
      </c>
      <c r="C15" s="41"/>
      <c r="D15" s="41"/>
      <c r="E15" s="41"/>
      <c r="F15" s="39"/>
      <c r="G15" s="40"/>
      <c r="H15" s="35"/>
      <c r="I15" s="35"/>
      <c r="J15" s="35"/>
      <c r="K15" s="9"/>
    </row>
    <row r="16" spans="1:11" ht="39.75" customHeight="1">
      <c r="A16" s="22">
        <v>9130</v>
      </c>
      <c r="B16" s="28" t="s">
        <v>26</v>
      </c>
      <c r="C16" s="42">
        <v>89667.1</v>
      </c>
      <c r="D16" s="42">
        <v>82195.3</v>
      </c>
      <c r="E16" s="42">
        <v>82195.3</v>
      </c>
      <c r="F16" s="43">
        <f aca="true" t="shared" si="2" ref="F16:F27">E16/D16*100</f>
        <v>100</v>
      </c>
      <c r="G16" s="44">
        <f aca="true" t="shared" si="3" ref="G16:G27">E16/C16*100</f>
        <v>91.66717781661278</v>
      </c>
      <c r="H16" s="8"/>
      <c r="I16" s="9"/>
      <c r="J16" s="9"/>
      <c r="K16" s="9"/>
    </row>
    <row r="17" spans="1:11" ht="120">
      <c r="A17" s="22">
        <v>9241</v>
      </c>
      <c r="B17" s="28" t="s">
        <v>39</v>
      </c>
      <c r="C17" s="42">
        <v>2919.81</v>
      </c>
      <c r="D17" s="42">
        <v>2919.81</v>
      </c>
      <c r="E17" s="36">
        <v>2919.81</v>
      </c>
      <c r="F17" s="43"/>
      <c r="G17" s="44">
        <f>E17/C17*100</f>
        <v>100</v>
      </c>
      <c r="H17" s="8"/>
      <c r="I17" s="9"/>
      <c r="J17" s="9"/>
      <c r="K17" s="9"/>
    </row>
    <row r="18" spans="1:11" ht="120">
      <c r="A18" s="22">
        <v>9242</v>
      </c>
      <c r="B18" s="28" t="s">
        <v>36</v>
      </c>
      <c r="C18" s="42">
        <v>828.76</v>
      </c>
      <c r="D18" s="42">
        <v>828.76</v>
      </c>
      <c r="E18" s="45">
        <v>828.76</v>
      </c>
      <c r="F18" s="43">
        <f>E18/D18*100</f>
        <v>100</v>
      </c>
      <c r="G18" s="44">
        <f>E18/C18*100</f>
        <v>100</v>
      </c>
      <c r="H18" s="8"/>
      <c r="I18" s="9"/>
      <c r="J18" s="9"/>
      <c r="K18" s="9"/>
    </row>
    <row r="19" spans="1:11" ht="105">
      <c r="A19" s="22">
        <v>9243</v>
      </c>
      <c r="B19" s="28" t="s">
        <v>37</v>
      </c>
      <c r="C19" s="42">
        <v>1467.71</v>
      </c>
      <c r="D19" s="42">
        <v>1467.71</v>
      </c>
      <c r="E19" s="42">
        <v>1467.71</v>
      </c>
      <c r="F19" s="43">
        <f>E19/D19*100</f>
        <v>100</v>
      </c>
      <c r="G19" s="44">
        <f>E19/C19*100</f>
        <v>100</v>
      </c>
      <c r="H19" s="8"/>
      <c r="I19" s="9"/>
      <c r="J19" s="9"/>
      <c r="K19" s="9"/>
    </row>
    <row r="20" spans="1:11" ht="90">
      <c r="A20" s="22">
        <v>9270</v>
      </c>
      <c r="B20" s="28" t="s">
        <v>29</v>
      </c>
      <c r="C20" s="42">
        <v>40262</v>
      </c>
      <c r="D20" s="42">
        <v>29146.8</v>
      </c>
      <c r="E20" s="42">
        <v>29146.8</v>
      </c>
      <c r="F20" s="43">
        <f t="shared" si="2"/>
        <v>100</v>
      </c>
      <c r="G20" s="44">
        <f t="shared" si="3"/>
        <v>72.39282698325965</v>
      </c>
      <c r="H20" s="8"/>
      <c r="I20" s="9"/>
      <c r="J20" s="9"/>
      <c r="K20" s="9"/>
    </row>
    <row r="21" spans="1:11" ht="30">
      <c r="A21" s="22">
        <v>9310</v>
      </c>
      <c r="B21" s="28" t="s">
        <v>30</v>
      </c>
      <c r="C21" s="42">
        <v>52342.06</v>
      </c>
      <c r="D21" s="42">
        <v>46947.65</v>
      </c>
      <c r="E21" s="42">
        <v>34516.77</v>
      </c>
      <c r="F21" s="43">
        <f t="shared" si="2"/>
        <v>73.52182697110504</v>
      </c>
      <c r="G21" s="44">
        <f t="shared" si="3"/>
        <v>65.94461509539364</v>
      </c>
      <c r="H21" s="8"/>
      <c r="I21" s="9"/>
      <c r="J21" s="9"/>
      <c r="K21" s="9"/>
    </row>
    <row r="22" spans="1:11" ht="30">
      <c r="A22" s="22">
        <v>9320</v>
      </c>
      <c r="B22" s="28" t="s">
        <v>31</v>
      </c>
      <c r="C22" s="42">
        <v>1131.63</v>
      </c>
      <c r="D22" s="42">
        <v>1131.63</v>
      </c>
      <c r="E22" s="45">
        <v>60.64</v>
      </c>
      <c r="F22" s="43">
        <f t="shared" si="2"/>
        <v>5.358641958944178</v>
      </c>
      <c r="G22" s="44">
        <f t="shared" si="3"/>
        <v>5.358641958944178</v>
      </c>
      <c r="H22" s="8"/>
      <c r="I22" s="9"/>
      <c r="J22" s="9"/>
      <c r="K22" s="9"/>
    </row>
    <row r="23" spans="1:11" ht="45">
      <c r="A23" s="22">
        <v>9330</v>
      </c>
      <c r="B23" s="28" t="s">
        <v>32</v>
      </c>
      <c r="C23" s="42">
        <v>23719</v>
      </c>
      <c r="D23" s="42">
        <v>19125.2</v>
      </c>
      <c r="E23" s="42">
        <v>19125.2</v>
      </c>
      <c r="F23" s="43">
        <f t="shared" si="2"/>
        <v>100</v>
      </c>
      <c r="G23" s="44">
        <f t="shared" si="3"/>
        <v>80.63240440153464</v>
      </c>
      <c r="H23" s="8"/>
      <c r="I23" s="9"/>
      <c r="J23" s="9"/>
      <c r="K23" s="9"/>
    </row>
    <row r="24" spans="1:11" ht="45">
      <c r="A24" s="22">
        <v>9350</v>
      </c>
      <c r="B24" s="28" t="s">
        <v>38</v>
      </c>
      <c r="C24" s="42">
        <v>54988.2</v>
      </c>
      <c r="D24" s="42">
        <v>54988.2</v>
      </c>
      <c r="E24" s="42">
        <v>54988.2</v>
      </c>
      <c r="F24" s="43">
        <f>E24/D24*100</f>
        <v>100</v>
      </c>
      <c r="G24" s="44">
        <f>E24/C24*100</f>
        <v>100</v>
      </c>
      <c r="H24" s="8"/>
      <c r="I24" s="9"/>
      <c r="J24" s="9"/>
      <c r="K24" s="9"/>
    </row>
    <row r="25" spans="1:11" ht="45">
      <c r="A25" s="23">
        <v>9380</v>
      </c>
      <c r="B25" s="28" t="s">
        <v>27</v>
      </c>
      <c r="C25" s="42">
        <v>6393.41</v>
      </c>
      <c r="D25" s="42">
        <v>6393.41</v>
      </c>
      <c r="E25" s="42">
        <v>6340.93</v>
      </c>
      <c r="F25" s="43">
        <f t="shared" si="2"/>
        <v>99.17915478594365</v>
      </c>
      <c r="G25" s="44">
        <f t="shared" si="3"/>
        <v>99.17915478594365</v>
      </c>
      <c r="H25" s="27"/>
      <c r="I25" s="9"/>
      <c r="J25" s="9"/>
      <c r="K25" s="9"/>
    </row>
    <row r="26" spans="1:11" ht="45">
      <c r="A26" s="23">
        <v>9430</v>
      </c>
      <c r="B26" s="29" t="s">
        <v>33</v>
      </c>
      <c r="C26" s="46">
        <v>35778.2</v>
      </c>
      <c r="D26" s="46">
        <v>35778.2</v>
      </c>
      <c r="E26" s="42">
        <v>35778.2</v>
      </c>
      <c r="F26" s="47">
        <f t="shared" si="2"/>
        <v>100</v>
      </c>
      <c r="G26" s="48">
        <f t="shared" si="3"/>
        <v>100</v>
      </c>
      <c r="H26" s="27"/>
      <c r="I26" s="9"/>
      <c r="J26" s="9"/>
      <c r="K26" s="9"/>
    </row>
    <row r="27" spans="1:11" ht="48.75" customHeight="1">
      <c r="A27" s="23">
        <v>9620</v>
      </c>
      <c r="B27" s="31" t="s">
        <v>40</v>
      </c>
      <c r="C27" s="49">
        <v>571.8</v>
      </c>
      <c r="D27" s="49">
        <v>571.8</v>
      </c>
      <c r="E27" s="50">
        <v>571.8</v>
      </c>
      <c r="F27" s="47">
        <f t="shared" si="2"/>
        <v>100</v>
      </c>
      <c r="G27" s="48">
        <f t="shared" si="3"/>
        <v>100</v>
      </c>
      <c r="H27" s="27"/>
      <c r="I27" s="9"/>
      <c r="J27" s="9"/>
      <c r="K27" s="9"/>
    </row>
    <row r="28" spans="1:11" ht="18.75">
      <c r="A28" s="23">
        <v>9770</v>
      </c>
      <c r="B28" s="30" t="s">
        <v>28</v>
      </c>
      <c r="C28" s="51">
        <v>1905.74</v>
      </c>
      <c r="D28" s="51">
        <v>1905.74</v>
      </c>
      <c r="E28" s="45">
        <v>1905.74</v>
      </c>
      <c r="F28" s="47"/>
      <c r="G28" s="48"/>
      <c r="H28" s="27"/>
      <c r="I28" s="9"/>
      <c r="J28" s="9"/>
      <c r="K28" s="9"/>
    </row>
    <row r="29" spans="1:11" ht="30.75" thickBot="1">
      <c r="A29" s="26">
        <v>9800</v>
      </c>
      <c r="B29" s="33" t="s">
        <v>35</v>
      </c>
      <c r="C29" s="52">
        <v>15316.3</v>
      </c>
      <c r="D29" s="52">
        <v>15316.3</v>
      </c>
      <c r="E29" s="46">
        <v>15096.3</v>
      </c>
      <c r="F29" s="47">
        <f>E29/D29*100</f>
        <v>98.5636217624361</v>
      </c>
      <c r="G29" s="48">
        <f>E29/C29*100</f>
        <v>98.5636217624361</v>
      </c>
      <c r="H29" s="27"/>
      <c r="I29" s="9"/>
      <c r="J29" s="9"/>
      <c r="K29" s="9"/>
    </row>
    <row r="30" spans="1:11" ht="32.25" customHeight="1" thickBot="1">
      <c r="A30" s="32" t="s">
        <v>19</v>
      </c>
      <c r="B30" s="34"/>
      <c r="C30" s="53">
        <f>C5+C6+C7+C8+C9+C10+C12+C13+C14+C11</f>
        <v>2030336.0000000002</v>
      </c>
      <c r="D30" s="53">
        <f>D5+D6+D7+D8+D9+D10+D12+D13+D14+D11</f>
        <v>1839171.62</v>
      </c>
      <c r="E30" s="53">
        <f>E5+E6+E7+E8+E9+E10+E12+E13+E14</f>
        <v>1573200.2200000002</v>
      </c>
      <c r="F30" s="53">
        <f>E30/D30*100</f>
        <v>85.53852195696669</v>
      </c>
      <c r="G30" s="54">
        <f>E30/C30*100</f>
        <v>77.48472272569663</v>
      </c>
      <c r="H30" s="27"/>
      <c r="I30" s="9"/>
      <c r="J30" s="9"/>
      <c r="K30" s="9"/>
    </row>
    <row r="31" spans="3:10" ht="18.75">
      <c r="C31" s="9"/>
      <c r="D31" s="9"/>
      <c r="E31" s="9"/>
      <c r="F31" s="11"/>
      <c r="G31" s="11"/>
      <c r="H31" s="27"/>
      <c r="I31" s="1"/>
      <c r="J31" s="1"/>
    </row>
    <row r="32" spans="3:11" ht="18.75">
      <c r="C32" s="12"/>
      <c r="D32" s="12"/>
      <c r="E32" s="12"/>
      <c r="F32" s="12"/>
      <c r="G32" s="10"/>
      <c r="H32" s="27"/>
      <c r="I32" s="9"/>
      <c r="J32" s="9"/>
      <c r="K32" s="9"/>
    </row>
    <row r="33" spans="3:11" ht="18.75">
      <c r="C33" s="13"/>
      <c r="D33" s="13"/>
      <c r="E33" s="13"/>
      <c r="H33" s="27"/>
      <c r="I33" s="9"/>
      <c r="J33" s="9"/>
      <c r="K33" s="9"/>
    </row>
    <row r="34" spans="3:11" ht="18.75">
      <c r="C34" s="10"/>
      <c r="D34" s="10"/>
      <c r="E34" s="10"/>
      <c r="H34" s="27"/>
      <c r="I34" s="9"/>
      <c r="J34" s="9"/>
      <c r="K34" s="9"/>
    </row>
    <row r="35" spans="5:11" ht="18.75">
      <c r="E35" s="5"/>
      <c r="H35" s="27"/>
      <c r="I35" s="9"/>
      <c r="J35" s="9"/>
      <c r="K35" s="9"/>
    </row>
    <row r="36" spans="8:11" ht="18.75">
      <c r="H36" s="27"/>
      <c r="I36" s="9"/>
      <c r="J36" s="9"/>
      <c r="K36" s="9"/>
    </row>
    <row r="37" spans="8:11" ht="18.75">
      <c r="H37" s="27"/>
      <c r="I37" s="9"/>
      <c r="J37" s="9"/>
      <c r="K37" s="9"/>
    </row>
    <row r="42" ht="18.75">
      <c r="E42" s="4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Панчук</cp:lastModifiedBy>
  <cp:lastPrinted>2021-10-01T09:12:22Z</cp:lastPrinted>
  <dcterms:created xsi:type="dcterms:W3CDTF">2017-03-24T10:07:10Z</dcterms:created>
  <dcterms:modified xsi:type="dcterms:W3CDTF">2021-12-20T13:57:35Z</dcterms:modified>
  <cp:category/>
  <cp:version/>
  <cp:contentType/>
  <cp:contentStatus/>
</cp:coreProperties>
</file>